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CCS\Rates and Copays\Most Recent\2021 Market Rate Survey\70th Percentile of 2021 MRS\No Links\"/>
    </mc:Choice>
  </mc:AlternateContent>
  <bookViews>
    <workbookView xWindow="0" yWindow="0" windowWidth="28800" windowHeight="11700"/>
  </bookViews>
  <sheets>
    <sheet name="Region U" sheetId="4" r:id="rId1"/>
    <sheet name="Region V" sheetId="5" r:id="rId2"/>
    <sheet name="Region W" sheetId="8" r:id="rId3"/>
    <sheet name="Region X" sheetId="9" r:id="rId4"/>
    <sheet name="Region Y" sheetId="10" r:id="rId5"/>
    <sheet name="Region Z" sheetId="11" r:id="rId6"/>
    <sheet name="Region BC" sheetId="12" r:id="rId7"/>
  </sheets>
  <calcPr calcId="162913"/>
</workbook>
</file>

<file path=xl/calcChain.xml><?xml version="1.0" encoding="utf-8"?>
<calcChain xmlns="http://schemas.openxmlformats.org/spreadsheetml/2006/main">
  <c r="R6" i="10" l="1"/>
  <c r="R6" i="9"/>
  <c r="P6" i="9"/>
  <c r="M17" i="9"/>
  <c r="O17" i="9"/>
  <c r="Q17" i="9"/>
  <c r="S17" i="9"/>
  <c r="L10" i="9" l="1"/>
  <c r="N17" i="9"/>
  <c r="N13" i="9"/>
  <c r="N9" i="9"/>
  <c r="L13" i="9"/>
  <c r="N14" i="9"/>
  <c r="N10" i="9"/>
  <c r="L14" i="9"/>
  <c r="L17" i="9"/>
  <c r="L9" i="9"/>
  <c r="N16" i="9"/>
  <c r="N12" i="9"/>
  <c r="N8" i="9"/>
  <c r="L16" i="9"/>
  <c r="L12" i="9"/>
  <c r="L8" i="9"/>
  <c r="N15" i="9"/>
  <c r="N11" i="9"/>
  <c r="N7" i="9"/>
  <c r="L15" i="9"/>
  <c r="L11" i="9"/>
  <c r="L7" i="9"/>
  <c r="R9" i="9"/>
  <c r="R17" i="9"/>
  <c r="R7" i="9"/>
  <c r="R8" i="9"/>
  <c r="R10" i="9"/>
  <c r="R12" i="9"/>
  <c r="R14" i="9"/>
  <c r="R16" i="9"/>
  <c r="R15" i="9"/>
  <c r="R11" i="9"/>
  <c r="R13" i="9"/>
  <c r="P17" i="9"/>
  <c r="P9" i="9"/>
  <c r="P15" i="9"/>
  <c r="P8" i="9"/>
  <c r="P10" i="9"/>
  <c r="P12" i="9"/>
  <c r="P14" i="9"/>
  <c r="P16" i="9"/>
  <c r="P13" i="9"/>
  <c r="P11" i="9"/>
  <c r="P7" i="9"/>
  <c r="H35" i="5" l="1"/>
  <c r="F7" i="5"/>
  <c r="I75" i="4" l="1"/>
  <c r="AO6" i="4" l="1"/>
  <c r="B19" i="4" l="1"/>
  <c r="B7" i="4" l="1"/>
  <c r="S30" i="12" l="1"/>
  <c r="Q30" i="12"/>
  <c r="O30" i="12"/>
  <c r="M30" i="12"/>
  <c r="S30" i="11"/>
  <c r="Q30" i="11"/>
  <c r="O30" i="11"/>
  <c r="M30" i="11"/>
  <c r="S30" i="10"/>
  <c r="Q30" i="10"/>
  <c r="O30" i="10"/>
  <c r="M30" i="10"/>
  <c r="S30" i="9"/>
  <c r="Q30" i="9"/>
  <c r="O30" i="9"/>
  <c r="M30" i="9"/>
  <c r="S30" i="8"/>
  <c r="Q30" i="8"/>
  <c r="O30" i="8"/>
  <c r="M30" i="8"/>
  <c r="S30" i="5"/>
  <c r="Q30" i="5"/>
  <c r="O30" i="5"/>
  <c r="M30" i="5"/>
  <c r="S17" i="12"/>
  <c r="Q17" i="12"/>
  <c r="O17" i="12"/>
  <c r="M17" i="12"/>
  <c r="S17" i="11"/>
  <c r="Q17" i="11"/>
  <c r="O17" i="11"/>
  <c r="M17" i="11"/>
  <c r="S17" i="10"/>
  <c r="Q17" i="10"/>
  <c r="O17" i="10"/>
  <c r="M17" i="10"/>
  <c r="S17" i="8"/>
  <c r="Q17" i="8"/>
  <c r="O17" i="8"/>
  <c r="M17" i="8"/>
  <c r="S17" i="5"/>
  <c r="Q17" i="5"/>
  <c r="O17" i="5"/>
  <c r="M17" i="5"/>
  <c r="I88" i="12"/>
  <c r="G88" i="12"/>
  <c r="E88" i="12"/>
  <c r="C88" i="12"/>
  <c r="I88" i="11"/>
  <c r="G88" i="11"/>
  <c r="E88" i="11"/>
  <c r="C88" i="11"/>
  <c r="I88" i="10"/>
  <c r="G88" i="10"/>
  <c r="E88" i="10"/>
  <c r="C88" i="10"/>
  <c r="I88" i="9"/>
  <c r="G88" i="9"/>
  <c r="E88" i="9"/>
  <c r="C88" i="9"/>
  <c r="I88" i="8"/>
  <c r="G88" i="8"/>
  <c r="E88" i="8"/>
  <c r="C88" i="8"/>
  <c r="I88" i="5"/>
  <c r="G88" i="5"/>
  <c r="E88" i="5"/>
  <c r="C88" i="5"/>
  <c r="I75" i="12"/>
  <c r="G75" i="12"/>
  <c r="E75" i="12"/>
  <c r="C75" i="12"/>
  <c r="I75" i="11"/>
  <c r="G75" i="11"/>
  <c r="E75" i="11"/>
  <c r="C75" i="11"/>
  <c r="I75" i="10"/>
  <c r="G75" i="10"/>
  <c r="E75" i="10"/>
  <c r="C75" i="10"/>
  <c r="I75" i="9"/>
  <c r="G75" i="9"/>
  <c r="E75" i="9"/>
  <c r="C75" i="9"/>
  <c r="I75" i="8"/>
  <c r="G75" i="8"/>
  <c r="E75" i="8"/>
  <c r="C75" i="8"/>
  <c r="I75" i="5"/>
  <c r="G75" i="5"/>
  <c r="E75" i="5"/>
  <c r="C75" i="5"/>
  <c r="I59" i="12"/>
  <c r="G59" i="12"/>
  <c r="E59" i="12"/>
  <c r="C59" i="12"/>
  <c r="I59" i="11"/>
  <c r="G59" i="11"/>
  <c r="E59" i="11"/>
  <c r="C59" i="11"/>
  <c r="I59" i="10"/>
  <c r="G59" i="10"/>
  <c r="E59" i="10"/>
  <c r="C59" i="10"/>
  <c r="I59" i="9"/>
  <c r="G59" i="9"/>
  <c r="E59" i="9"/>
  <c r="C59" i="9"/>
  <c r="I59" i="8"/>
  <c r="G59" i="8"/>
  <c r="E59" i="8"/>
  <c r="C59" i="8"/>
  <c r="I59" i="5"/>
  <c r="G59" i="5"/>
  <c r="E59" i="5"/>
  <c r="C59" i="5"/>
  <c r="I46" i="12"/>
  <c r="G46" i="12"/>
  <c r="E46" i="12"/>
  <c r="C46" i="12"/>
  <c r="I46" i="11"/>
  <c r="G46" i="11"/>
  <c r="E46" i="11"/>
  <c r="C46" i="11"/>
  <c r="I46" i="10"/>
  <c r="G46" i="10"/>
  <c r="E46" i="10"/>
  <c r="C46" i="10"/>
  <c r="I46" i="9"/>
  <c r="G46" i="9"/>
  <c r="E46" i="9"/>
  <c r="C46" i="9"/>
  <c r="I46" i="8"/>
  <c r="G46" i="8"/>
  <c r="E46" i="8"/>
  <c r="C46" i="8"/>
  <c r="I46" i="5"/>
  <c r="G46" i="5"/>
  <c r="E46" i="5"/>
  <c r="C46" i="5"/>
  <c r="I88" i="4" l="1"/>
  <c r="G88" i="4"/>
  <c r="E88" i="4"/>
  <c r="C88" i="4"/>
  <c r="G75" i="4"/>
  <c r="E75" i="4"/>
  <c r="C75" i="4"/>
  <c r="I59" i="4"/>
  <c r="G59" i="4"/>
  <c r="E59" i="4"/>
  <c r="C59" i="4"/>
  <c r="I46" i="4"/>
  <c r="G46" i="4"/>
  <c r="E46" i="4"/>
  <c r="C46" i="4"/>
  <c r="S30" i="4"/>
  <c r="Q30" i="4"/>
  <c r="O30" i="4"/>
  <c r="M30" i="4"/>
  <c r="S17" i="4"/>
  <c r="Q17" i="4"/>
  <c r="O17" i="4"/>
  <c r="M17" i="4"/>
  <c r="N17" i="12" l="1"/>
  <c r="L17" i="12"/>
  <c r="H17" i="12"/>
  <c r="F17" i="12"/>
  <c r="D17" i="12"/>
  <c r="B17" i="12"/>
  <c r="N17" i="11"/>
  <c r="L17" i="11"/>
  <c r="H17" i="11"/>
  <c r="F17" i="11"/>
  <c r="D17" i="11"/>
  <c r="B17" i="11"/>
  <c r="N17" i="10"/>
  <c r="L17" i="10"/>
  <c r="H17" i="10"/>
  <c r="F17" i="10"/>
  <c r="D17" i="10"/>
  <c r="B17" i="10"/>
  <c r="H17" i="9"/>
  <c r="F17" i="9"/>
  <c r="D17" i="9"/>
  <c r="B17" i="9"/>
  <c r="N17" i="8"/>
  <c r="L17" i="8"/>
  <c r="H17" i="8"/>
  <c r="F17" i="8"/>
  <c r="D17" i="8"/>
  <c r="B17" i="8"/>
  <c r="N17" i="5"/>
  <c r="L17" i="5"/>
  <c r="H17" i="5"/>
  <c r="F17" i="5"/>
  <c r="D17" i="5"/>
  <c r="B17" i="5"/>
  <c r="L17" i="4" l="1"/>
  <c r="N17" i="4"/>
  <c r="F17" i="4"/>
  <c r="H17" i="4"/>
  <c r="B17" i="4"/>
  <c r="D17" i="4"/>
  <c r="F16" i="9"/>
  <c r="F14" i="9"/>
  <c r="F12" i="9"/>
  <c r="F10" i="9"/>
  <c r="F8" i="9"/>
  <c r="F13" i="9"/>
  <c r="F11" i="9"/>
  <c r="F15" i="9"/>
  <c r="F7" i="9"/>
  <c r="F9" i="9"/>
  <c r="B15" i="9"/>
  <c r="B13" i="9"/>
  <c r="B11" i="9"/>
  <c r="B9" i="9"/>
  <c r="B7" i="9"/>
  <c r="B16" i="9"/>
  <c r="B14" i="9"/>
  <c r="B12" i="9"/>
  <c r="B10" i="9"/>
  <c r="B8" i="9"/>
  <c r="F16" i="10"/>
  <c r="F14" i="10"/>
  <c r="F12" i="10"/>
  <c r="F10" i="10"/>
  <c r="F8" i="10"/>
  <c r="F15" i="10"/>
  <c r="F13" i="10"/>
  <c r="F11" i="10"/>
  <c r="F9" i="10"/>
  <c r="F7" i="10"/>
  <c r="L16" i="11"/>
  <c r="L14" i="11"/>
  <c r="L12" i="11"/>
  <c r="L10" i="11"/>
  <c r="L8" i="11"/>
  <c r="L15" i="11"/>
  <c r="L13" i="11"/>
  <c r="L11" i="11"/>
  <c r="L9" i="11"/>
  <c r="L7" i="11"/>
  <c r="D15" i="9"/>
  <c r="D13" i="9"/>
  <c r="D11" i="9"/>
  <c r="D9" i="9"/>
  <c r="D7" i="9"/>
  <c r="D16" i="9"/>
  <c r="D14" i="9"/>
  <c r="D12" i="9"/>
  <c r="D10" i="9"/>
  <c r="D8" i="9"/>
  <c r="H15" i="10"/>
  <c r="H13" i="10"/>
  <c r="H11" i="10"/>
  <c r="H9" i="10"/>
  <c r="H7" i="10"/>
  <c r="H14" i="10"/>
  <c r="H10" i="10"/>
  <c r="H16" i="10"/>
  <c r="H12" i="10"/>
  <c r="H8" i="10"/>
  <c r="N16" i="11"/>
  <c r="N14" i="11"/>
  <c r="N12" i="11"/>
  <c r="N10" i="11"/>
  <c r="N8" i="11"/>
  <c r="N9" i="11"/>
  <c r="N15" i="11"/>
  <c r="N7" i="11"/>
  <c r="N13" i="11"/>
  <c r="N11" i="11"/>
  <c r="B16" i="12"/>
  <c r="B14" i="12"/>
  <c r="B12" i="12"/>
  <c r="B10" i="12"/>
  <c r="B8" i="12"/>
  <c r="B15" i="12"/>
  <c r="B13" i="12"/>
  <c r="B11" i="12"/>
  <c r="B9" i="12"/>
  <c r="B7" i="12"/>
  <c r="D16" i="12"/>
  <c r="D14" i="12"/>
  <c r="D12" i="12"/>
  <c r="D10" i="12"/>
  <c r="D8" i="12"/>
  <c r="D11" i="12"/>
  <c r="D9" i="12"/>
  <c r="D15" i="12"/>
  <c r="D7" i="12"/>
  <c r="D13" i="12"/>
  <c r="F15" i="12"/>
  <c r="F13" i="12"/>
  <c r="F11" i="12"/>
  <c r="F9" i="12"/>
  <c r="F7" i="12"/>
  <c r="F12" i="12"/>
  <c r="F10" i="12"/>
  <c r="F16" i="12"/>
  <c r="F8" i="12"/>
  <c r="F14" i="12"/>
  <c r="H14" i="9"/>
  <c r="H12" i="9"/>
  <c r="H8" i="9"/>
  <c r="H16" i="9"/>
  <c r="H10" i="9"/>
  <c r="H15" i="9"/>
  <c r="H13" i="9"/>
  <c r="H11" i="9"/>
  <c r="H9" i="9"/>
  <c r="H7" i="9"/>
  <c r="N16" i="10"/>
  <c r="N14" i="10"/>
  <c r="N12" i="10"/>
  <c r="N10" i="10"/>
  <c r="N8" i="10"/>
  <c r="N15" i="10"/>
  <c r="N11" i="10"/>
  <c r="N7" i="10"/>
  <c r="N13" i="10"/>
  <c r="N9" i="10"/>
  <c r="B16" i="11"/>
  <c r="B14" i="11"/>
  <c r="B12" i="11"/>
  <c r="B10" i="11"/>
  <c r="B8" i="11"/>
  <c r="B15" i="11"/>
  <c r="B13" i="11"/>
  <c r="B11" i="11"/>
  <c r="B9" i="11"/>
  <c r="B7" i="11"/>
  <c r="D16" i="11"/>
  <c r="D14" i="11"/>
  <c r="D12" i="11"/>
  <c r="D10" i="11"/>
  <c r="D8" i="11"/>
  <c r="D11" i="11"/>
  <c r="D9" i="11"/>
  <c r="D15" i="11"/>
  <c r="D7" i="11"/>
  <c r="D13" i="11"/>
  <c r="H16" i="12"/>
  <c r="H14" i="12"/>
  <c r="H12" i="12"/>
  <c r="H10" i="12"/>
  <c r="H8" i="12"/>
  <c r="H15" i="12"/>
  <c r="H13" i="12"/>
  <c r="H11" i="12"/>
  <c r="H9" i="12"/>
  <c r="H7" i="12"/>
  <c r="L16" i="12"/>
  <c r="L14" i="12"/>
  <c r="L12" i="12"/>
  <c r="L10" i="12"/>
  <c r="L8" i="12"/>
  <c r="L15" i="12"/>
  <c r="L13" i="12"/>
  <c r="L11" i="12"/>
  <c r="L9" i="12"/>
  <c r="L7" i="12"/>
  <c r="L16" i="10"/>
  <c r="L12" i="10"/>
  <c r="L8" i="10"/>
  <c r="L15" i="10"/>
  <c r="L11" i="10"/>
  <c r="L7" i="10"/>
  <c r="L13" i="10"/>
  <c r="L14" i="10"/>
  <c r="L10" i="10"/>
  <c r="L9" i="10"/>
  <c r="B14" i="10"/>
  <c r="B10" i="10"/>
  <c r="B13" i="10"/>
  <c r="B9" i="10"/>
  <c r="B7" i="10"/>
  <c r="B16" i="10"/>
  <c r="B12" i="10"/>
  <c r="B8" i="10"/>
  <c r="B11" i="10"/>
  <c r="B15" i="10"/>
  <c r="F15" i="11"/>
  <c r="F13" i="11"/>
  <c r="F11" i="11"/>
  <c r="F9" i="11"/>
  <c r="F7" i="11"/>
  <c r="F12" i="11"/>
  <c r="F10" i="11"/>
  <c r="F16" i="11"/>
  <c r="F8" i="11"/>
  <c r="F14" i="11"/>
  <c r="D16" i="10"/>
  <c r="D14" i="10"/>
  <c r="D12" i="10"/>
  <c r="D10" i="10"/>
  <c r="D8" i="10"/>
  <c r="D13" i="10"/>
  <c r="D9" i="10"/>
  <c r="D15" i="10"/>
  <c r="D11" i="10"/>
  <c r="D7" i="10"/>
  <c r="H16" i="11"/>
  <c r="H14" i="11"/>
  <c r="H12" i="11"/>
  <c r="H10" i="11"/>
  <c r="H8" i="11"/>
  <c r="H15" i="11"/>
  <c r="H13" i="11"/>
  <c r="H11" i="11"/>
  <c r="H9" i="11"/>
  <c r="H7" i="11"/>
  <c r="N16" i="12"/>
  <c r="N14" i="12"/>
  <c r="N12" i="12"/>
  <c r="N10" i="12"/>
  <c r="N8" i="12"/>
  <c r="N9" i="12"/>
  <c r="N15" i="12"/>
  <c r="N7" i="12"/>
  <c r="N13" i="12"/>
  <c r="N11" i="12"/>
  <c r="L16" i="8"/>
  <c r="L12" i="8"/>
  <c r="L10" i="8"/>
  <c r="L14" i="8"/>
  <c r="L8" i="8"/>
  <c r="L15" i="8"/>
  <c r="L13" i="8"/>
  <c r="L11" i="8"/>
  <c r="L9" i="8"/>
  <c r="L7" i="8"/>
  <c r="N10" i="8"/>
  <c r="N11" i="8"/>
  <c r="N16" i="8"/>
  <c r="N14" i="8"/>
  <c r="N12" i="8"/>
  <c r="N8" i="8"/>
  <c r="N15" i="8"/>
  <c r="N9" i="8"/>
  <c r="N13" i="8"/>
  <c r="N7" i="8"/>
  <c r="B15" i="8"/>
  <c r="B13" i="8"/>
  <c r="B11" i="8"/>
  <c r="B9" i="8"/>
  <c r="B7" i="8"/>
  <c r="B16" i="8"/>
  <c r="B14" i="8"/>
  <c r="B12" i="8"/>
  <c r="B10" i="8"/>
  <c r="B8" i="8"/>
  <c r="F35" i="4"/>
  <c r="F46" i="4" s="1"/>
  <c r="F16" i="4"/>
  <c r="F14" i="4"/>
  <c r="F12" i="4"/>
  <c r="F10" i="4"/>
  <c r="F8" i="4"/>
  <c r="F15" i="4"/>
  <c r="F13" i="4"/>
  <c r="F11" i="4"/>
  <c r="F9" i="4"/>
  <c r="F7" i="4"/>
  <c r="L15" i="5"/>
  <c r="L13" i="5"/>
  <c r="L11" i="5"/>
  <c r="L9" i="5"/>
  <c r="L7" i="5"/>
  <c r="L16" i="5"/>
  <c r="L14" i="5"/>
  <c r="L12" i="5"/>
  <c r="L10" i="5"/>
  <c r="L8" i="5"/>
  <c r="H35" i="4"/>
  <c r="H46" i="4" s="1"/>
  <c r="H15" i="4"/>
  <c r="H9" i="4"/>
  <c r="H11" i="4"/>
  <c r="H7" i="4"/>
  <c r="H12" i="4"/>
  <c r="H13" i="4"/>
  <c r="H16" i="4"/>
  <c r="H10" i="4"/>
  <c r="H14" i="4"/>
  <c r="H8" i="4"/>
  <c r="D15" i="8"/>
  <c r="D13" i="8"/>
  <c r="D11" i="8"/>
  <c r="D9" i="8"/>
  <c r="D7" i="8"/>
  <c r="D16" i="8"/>
  <c r="D14" i="8"/>
  <c r="D12" i="8"/>
  <c r="D10" i="8"/>
  <c r="D8" i="8"/>
  <c r="L15" i="4"/>
  <c r="L13" i="4"/>
  <c r="L11" i="4"/>
  <c r="L9" i="4"/>
  <c r="L16" i="4"/>
  <c r="L14" i="4"/>
  <c r="L12" i="4"/>
  <c r="L10" i="4"/>
  <c r="L8" i="4"/>
  <c r="L7" i="4"/>
  <c r="N19" i="4"/>
  <c r="N30" i="4" s="1"/>
  <c r="N15" i="4"/>
  <c r="N13" i="4"/>
  <c r="N11" i="4"/>
  <c r="N9" i="4"/>
  <c r="N16" i="4"/>
  <c r="N14" i="4"/>
  <c r="N12" i="4"/>
  <c r="N10" i="4"/>
  <c r="N8" i="4"/>
  <c r="N7" i="4"/>
  <c r="F16" i="8"/>
  <c r="F14" i="8"/>
  <c r="F12" i="8"/>
  <c r="F10" i="8"/>
  <c r="F8" i="8"/>
  <c r="F15" i="8"/>
  <c r="F13" i="8"/>
  <c r="F11" i="8"/>
  <c r="F9" i="8"/>
  <c r="F7" i="8"/>
  <c r="B15" i="5"/>
  <c r="B13" i="5"/>
  <c r="B11" i="5"/>
  <c r="B9" i="5"/>
  <c r="B7" i="5"/>
  <c r="B16" i="5"/>
  <c r="B14" i="5"/>
  <c r="B12" i="5"/>
  <c r="B10" i="5"/>
  <c r="B8" i="5"/>
  <c r="H16" i="8"/>
  <c r="H14" i="8"/>
  <c r="H12" i="8"/>
  <c r="H10" i="8"/>
  <c r="H8" i="8"/>
  <c r="H15" i="8"/>
  <c r="H13" i="8"/>
  <c r="H11" i="8"/>
  <c r="H9" i="8"/>
  <c r="H7" i="8"/>
  <c r="D15" i="5"/>
  <c r="D13" i="5"/>
  <c r="D11" i="5"/>
  <c r="D9" i="5"/>
  <c r="D7" i="5"/>
  <c r="D16" i="5"/>
  <c r="D14" i="5"/>
  <c r="D12" i="5"/>
  <c r="D10" i="5"/>
  <c r="D8" i="5"/>
  <c r="F16" i="5"/>
  <c r="F14" i="5"/>
  <c r="F12" i="5"/>
  <c r="F10" i="5"/>
  <c r="F8" i="5"/>
  <c r="F13" i="5"/>
  <c r="F11" i="5"/>
  <c r="F9" i="5"/>
  <c r="F15" i="5"/>
  <c r="B12" i="4"/>
  <c r="B8" i="4"/>
  <c r="B14" i="4"/>
  <c r="B10" i="4"/>
  <c r="B11" i="4"/>
  <c r="B16" i="4"/>
  <c r="B13" i="4"/>
  <c r="B15" i="4"/>
  <c r="B9" i="4"/>
  <c r="D16" i="4"/>
  <c r="D12" i="4"/>
  <c r="D10" i="4"/>
  <c r="D14" i="4"/>
  <c r="D8" i="4"/>
  <c r="D15" i="4"/>
  <c r="D11" i="4"/>
  <c r="D7" i="4"/>
  <c r="D13" i="4"/>
  <c r="D9" i="4"/>
  <c r="H16" i="5"/>
  <c r="H14" i="5"/>
  <c r="H12" i="5"/>
  <c r="H10" i="5"/>
  <c r="H8" i="5"/>
  <c r="H15" i="5"/>
  <c r="H13" i="5"/>
  <c r="H11" i="5"/>
  <c r="H9" i="5"/>
  <c r="H7" i="5"/>
  <c r="N15" i="5"/>
  <c r="N13" i="5"/>
  <c r="N11" i="5"/>
  <c r="N9" i="5"/>
  <c r="N7" i="5"/>
  <c r="N16" i="5"/>
  <c r="N14" i="5"/>
  <c r="N12" i="5"/>
  <c r="N10" i="5"/>
  <c r="N8" i="5"/>
  <c r="B64" i="11"/>
  <c r="B75" i="11" s="1"/>
  <c r="L19" i="4"/>
  <c r="L30" i="4" s="1"/>
  <c r="D35" i="4"/>
  <c r="D46" i="4" s="1"/>
  <c r="D19" i="4"/>
  <c r="D30" i="4" s="1"/>
  <c r="H64" i="12"/>
  <c r="H75" i="12" s="1"/>
  <c r="F64" i="5"/>
  <c r="F75" i="5" s="1"/>
  <c r="D64" i="10"/>
  <c r="D75" i="10" s="1"/>
  <c r="H64" i="11"/>
  <c r="H75" i="11" s="1"/>
  <c r="H64" i="8"/>
  <c r="H75" i="8" s="1"/>
  <c r="D64" i="11"/>
  <c r="D75" i="11" s="1"/>
  <c r="F64" i="11"/>
  <c r="F75" i="11" s="1"/>
  <c r="H64" i="5"/>
  <c r="H75" i="5" s="1"/>
  <c r="B64" i="9"/>
  <c r="B75" i="9" s="1"/>
  <c r="F64" i="10"/>
  <c r="F75" i="10" s="1"/>
  <c r="B64" i="5"/>
  <c r="B75" i="5" s="1"/>
  <c r="D64" i="5"/>
  <c r="D75" i="5" s="1"/>
  <c r="B64" i="10"/>
  <c r="B75" i="10" s="1"/>
  <c r="D64" i="9"/>
  <c r="D75" i="9" s="1"/>
  <c r="H64" i="10"/>
  <c r="H75" i="10" s="1"/>
  <c r="R6" i="4"/>
  <c r="R17" i="4" s="1"/>
  <c r="F19" i="4"/>
  <c r="F30" i="4" s="1"/>
  <c r="F64" i="8"/>
  <c r="F75" i="8" s="1"/>
  <c r="B64" i="8"/>
  <c r="B75" i="8" s="1"/>
  <c r="F64" i="9"/>
  <c r="F75" i="9" s="1"/>
  <c r="B64" i="12"/>
  <c r="B75" i="12" s="1"/>
  <c r="D64" i="8"/>
  <c r="D75" i="8" s="1"/>
  <c r="H64" i="9"/>
  <c r="H75" i="9" s="1"/>
  <c r="D64" i="12"/>
  <c r="D75" i="12" s="1"/>
  <c r="H19" i="4"/>
  <c r="H30" i="4" s="1"/>
  <c r="F64" i="12"/>
  <c r="F75" i="12" s="1"/>
  <c r="R6" i="12"/>
  <c r="R17" i="12" s="1"/>
  <c r="P6" i="12"/>
  <c r="P17" i="12" s="1"/>
  <c r="F35" i="11"/>
  <c r="F46" i="11" s="1"/>
  <c r="P6" i="10"/>
  <c r="P17" i="10" s="1"/>
  <c r="H35" i="10"/>
  <c r="H46" i="10" s="1"/>
  <c r="B35" i="10"/>
  <c r="B46" i="10" s="1"/>
  <c r="F35" i="9"/>
  <c r="F46" i="9" s="1"/>
  <c r="D35" i="9"/>
  <c r="D46" i="9" s="1"/>
  <c r="F35" i="8"/>
  <c r="F46" i="8" s="1"/>
  <c r="R6" i="5"/>
  <c r="R17" i="5" s="1"/>
  <c r="F35" i="5"/>
  <c r="F46" i="5" s="1"/>
  <c r="P6" i="4"/>
  <c r="P17" i="4" s="1"/>
  <c r="H64" i="4"/>
  <c r="H75" i="4" s="1"/>
  <c r="F64" i="4"/>
  <c r="F75" i="4" s="1"/>
  <c r="D64" i="4"/>
  <c r="D75" i="4" s="1"/>
  <c r="B64" i="4"/>
  <c r="B75" i="4" s="1"/>
  <c r="F44" i="11" l="1"/>
  <c r="F42" i="11"/>
  <c r="F40" i="11"/>
  <c r="F38" i="11"/>
  <c r="F36" i="11"/>
  <c r="F41" i="11"/>
  <c r="F39" i="11"/>
  <c r="F45" i="11"/>
  <c r="F37" i="11"/>
  <c r="F43" i="11"/>
  <c r="R16" i="12"/>
  <c r="R14" i="12"/>
  <c r="R12" i="12"/>
  <c r="R10" i="12"/>
  <c r="R8" i="12"/>
  <c r="R15" i="12"/>
  <c r="R13" i="12"/>
  <c r="R11" i="12"/>
  <c r="R9" i="12"/>
  <c r="R7" i="12"/>
  <c r="D74" i="10"/>
  <c r="D72" i="10"/>
  <c r="D70" i="10"/>
  <c r="D68" i="10"/>
  <c r="D66" i="10"/>
  <c r="D67" i="10"/>
  <c r="D73" i="10"/>
  <c r="D65" i="10"/>
  <c r="D71" i="10"/>
  <c r="D69" i="10"/>
  <c r="H77" i="8"/>
  <c r="H88" i="8" s="1"/>
  <c r="H74" i="8"/>
  <c r="H70" i="8"/>
  <c r="H66" i="8"/>
  <c r="H72" i="8"/>
  <c r="H68" i="8"/>
  <c r="H73" i="8"/>
  <c r="H71" i="8"/>
  <c r="H69" i="8"/>
  <c r="H67" i="8"/>
  <c r="H65" i="8"/>
  <c r="D45" i="9"/>
  <c r="D43" i="9"/>
  <c r="D41" i="9"/>
  <c r="D39" i="9"/>
  <c r="D37" i="9"/>
  <c r="D42" i="9"/>
  <c r="D38" i="9"/>
  <c r="D44" i="9"/>
  <c r="D40" i="9"/>
  <c r="D36" i="9"/>
  <c r="F45" i="9"/>
  <c r="F43" i="9"/>
  <c r="F41" i="9"/>
  <c r="F39" i="9"/>
  <c r="F37" i="9"/>
  <c r="F44" i="9"/>
  <c r="F42" i="9"/>
  <c r="F40" i="9"/>
  <c r="F38" i="9"/>
  <c r="F36" i="9"/>
  <c r="B73" i="8"/>
  <c r="B71" i="8"/>
  <c r="B69" i="8"/>
  <c r="B67" i="8"/>
  <c r="B65" i="8"/>
  <c r="B74" i="8"/>
  <c r="B72" i="8"/>
  <c r="B70" i="8"/>
  <c r="B68" i="8"/>
  <c r="B66" i="8"/>
  <c r="F77" i="12"/>
  <c r="F88" i="12" s="1"/>
  <c r="F73" i="12"/>
  <c r="F71" i="12"/>
  <c r="F69" i="12"/>
  <c r="F67" i="12"/>
  <c r="F65" i="12"/>
  <c r="F74" i="12"/>
  <c r="F66" i="12"/>
  <c r="F72" i="12"/>
  <c r="F70" i="12"/>
  <c r="F68" i="12"/>
  <c r="F77" i="8"/>
  <c r="F88" i="8" s="1"/>
  <c r="F67" i="8"/>
  <c r="F74" i="8"/>
  <c r="F72" i="8"/>
  <c r="F70" i="8"/>
  <c r="F68" i="8"/>
  <c r="F66" i="8"/>
  <c r="F65" i="8"/>
  <c r="F69" i="8"/>
  <c r="F73" i="8"/>
  <c r="F71" i="8"/>
  <c r="F77" i="10"/>
  <c r="F88" i="10" s="1"/>
  <c r="F74" i="10"/>
  <c r="F72" i="10"/>
  <c r="F70" i="10"/>
  <c r="F68" i="10"/>
  <c r="F66" i="10"/>
  <c r="F73" i="10"/>
  <c r="F71" i="10"/>
  <c r="F69" i="10"/>
  <c r="F67" i="10"/>
  <c r="F65" i="10"/>
  <c r="B74" i="12"/>
  <c r="B72" i="12"/>
  <c r="B70" i="12"/>
  <c r="B68" i="12"/>
  <c r="B66" i="12"/>
  <c r="B73" i="12"/>
  <c r="B71" i="12"/>
  <c r="B69" i="12"/>
  <c r="B67" i="12"/>
  <c r="B65" i="12"/>
  <c r="H77" i="11"/>
  <c r="H88" i="11" s="1"/>
  <c r="H74" i="11"/>
  <c r="H72" i="11"/>
  <c r="H70" i="11"/>
  <c r="H68" i="11"/>
  <c r="H66" i="11"/>
  <c r="H73" i="11"/>
  <c r="H71" i="11"/>
  <c r="H69" i="11"/>
  <c r="H67" i="11"/>
  <c r="H65" i="11"/>
  <c r="B72" i="9"/>
  <c r="B68" i="9"/>
  <c r="B71" i="9"/>
  <c r="B67" i="9"/>
  <c r="B65" i="9"/>
  <c r="B69" i="9"/>
  <c r="B74" i="9"/>
  <c r="B70" i="9"/>
  <c r="B66" i="9"/>
  <c r="B73" i="9"/>
  <c r="H77" i="12"/>
  <c r="H88" i="12" s="1"/>
  <c r="H74" i="12"/>
  <c r="H72" i="12"/>
  <c r="H70" i="12"/>
  <c r="H68" i="12"/>
  <c r="H66" i="12"/>
  <c r="H73" i="12"/>
  <c r="H71" i="12"/>
  <c r="H69" i="12"/>
  <c r="H67" i="12"/>
  <c r="H65" i="12"/>
  <c r="F77" i="9"/>
  <c r="F88" i="9" s="1"/>
  <c r="F74" i="9"/>
  <c r="F72" i="9"/>
  <c r="F70" i="9"/>
  <c r="F68" i="9"/>
  <c r="F66" i="9"/>
  <c r="F73" i="9"/>
  <c r="F71" i="9"/>
  <c r="F69" i="9"/>
  <c r="F67" i="9"/>
  <c r="F65" i="9"/>
  <c r="B45" i="10"/>
  <c r="B43" i="10"/>
  <c r="B41" i="10"/>
  <c r="B39" i="10"/>
  <c r="B37" i="10"/>
  <c r="B42" i="10"/>
  <c r="B40" i="10"/>
  <c r="B36" i="10"/>
  <c r="B38" i="10"/>
  <c r="B44" i="10"/>
  <c r="D74" i="12"/>
  <c r="D72" i="12"/>
  <c r="D70" i="12"/>
  <c r="D68" i="12"/>
  <c r="D66" i="12"/>
  <c r="D73" i="12"/>
  <c r="D65" i="12"/>
  <c r="D71" i="12"/>
  <c r="D69" i="12"/>
  <c r="D67" i="12"/>
  <c r="B74" i="10"/>
  <c r="B72" i="10"/>
  <c r="B70" i="10"/>
  <c r="B68" i="10"/>
  <c r="B66" i="10"/>
  <c r="B67" i="10"/>
  <c r="B73" i="10"/>
  <c r="B65" i="10"/>
  <c r="B71" i="10"/>
  <c r="B69" i="10"/>
  <c r="H45" i="10"/>
  <c r="H43" i="10"/>
  <c r="H41" i="10"/>
  <c r="H39" i="10"/>
  <c r="H37" i="10"/>
  <c r="H44" i="10"/>
  <c r="H42" i="10"/>
  <c r="H40" i="10"/>
  <c r="H38" i="10"/>
  <c r="H36" i="10"/>
  <c r="F77" i="11"/>
  <c r="F88" i="11" s="1"/>
  <c r="F73" i="11"/>
  <c r="F71" i="11"/>
  <c r="F69" i="11"/>
  <c r="F67" i="11"/>
  <c r="F65" i="11"/>
  <c r="F74" i="11"/>
  <c r="F66" i="11"/>
  <c r="F72" i="11"/>
  <c r="F70" i="11"/>
  <c r="F68" i="11"/>
  <c r="B74" i="11"/>
  <c r="B72" i="11"/>
  <c r="B70" i="11"/>
  <c r="B68" i="11"/>
  <c r="B66" i="11"/>
  <c r="B73" i="11"/>
  <c r="B71" i="11"/>
  <c r="B69" i="11"/>
  <c r="B67" i="11"/>
  <c r="B65" i="11"/>
  <c r="P15" i="12"/>
  <c r="P13" i="12"/>
  <c r="P11" i="12"/>
  <c r="P9" i="12"/>
  <c r="P7" i="12"/>
  <c r="P10" i="12"/>
  <c r="P16" i="12"/>
  <c r="P8" i="12"/>
  <c r="P14" i="12"/>
  <c r="P12" i="12"/>
  <c r="H77" i="9"/>
  <c r="H88" i="9" s="1"/>
  <c r="H73" i="9"/>
  <c r="H71" i="9"/>
  <c r="H69" i="9"/>
  <c r="H67" i="9"/>
  <c r="H65" i="9"/>
  <c r="H72" i="9"/>
  <c r="H68" i="9"/>
  <c r="H74" i="9"/>
  <c r="H70" i="9"/>
  <c r="H66" i="9"/>
  <c r="H77" i="10"/>
  <c r="H88" i="10" s="1"/>
  <c r="H74" i="10"/>
  <c r="H72" i="10"/>
  <c r="H70" i="10"/>
  <c r="H68" i="10"/>
  <c r="H66" i="10"/>
  <c r="H73" i="10"/>
  <c r="H71" i="10"/>
  <c r="H69" i="10"/>
  <c r="H67" i="10"/>
  <c r="H65" i="10"/>
  <c r="P16" i="10"/>
  <c r="P14" i="10"/>
  <c r="P12" i="10"/>
  <c r="P10" i="10"/>
  <c r="P8" i="10"/>
  <c r="P15" i="10"/>
  <c r="P13" i="10"/>
  <c r="P11" i="10"/>
  <c r="P9" i="10"/>
  <c r="P7" i="10"/>
  <c r="D73" i="8"/>
  <c r="D71" i="8"/>
  <c r="D69" i="8"/>
  <c r="D67" i="8"/>
  <c r="D65" i="8"/>
  <c r="D74" i="8"/>
  <c r="D72" i="8"/>
  <c r="D70" i="8"/>
  <c r="D68" i="8"/>
  <c r="D66" i="8"/>
  <c r="D74" i="9"/>
  <c r="D72" i="9"/>
  <c r="D70" i="9"/>
  <c r="D68" i="9"/>
  <c r="D66" i="9"/>
  <c r="D71" i="9"/>
  <c r="D67" i="9"/>
  <c r="D73" i="9"/>
  <c r="D69" i="9"/>
  <c r="D65" i="9"/>
  <c r="D74" i="11"/>
  <c r="D72" i="11"/>
  <c r="D70" i="11"/>
  <c r="D68" i="11"/>
  <c r="D66" i="11"/>
  <c r="D73" i="11"/>
  <c r="D65" i="11"/>
  <c r="D71" i="11"/>
  <c r="D69" i="11"/>
  <c r="D67" i="11"/>
  <c r="F45" i="8"/>
  <c r="F43" i="8"/>
  <c r="F41" i="8"/>
  <c r="F39" i="8"/>
  <c r="F37" i="8"/>
  <c r="F42" i="8"/>
  <c r="F36" i="8"/>
  <c r="F38" i="8"/>
  <c r="F44" i="8"/>
  <c r="F40" i="8"/>
  <c r="F77" i="4"/>
  <c r="F88" i="4" s="1"/>
  <c r="F74" i="4"/>
  <c r="F72" i="4"/>
  <c r="F70" i="4"/>
  <c r="F68" i="4"/>
  <c r="F66" i="4"/>
  <c r="F73" i="4"/>
  <c r="F69" i="4"/>
  <c r="F71" i="4"/>
  <c r="F67" i="4"/>
  <c r="F65" i="4"/>
  <c r="H77" i="4"/>
  <c r="H88" i="4" s="1"/>
  <c r="H74" i="4"/>
  <c r="H72" i="4"/>
  <c r="H70" i="4"/>
  <c r="H68" i="4"/>
  <c r="H66" i="4"/>
  <c r="H73" i="4"/>
  <c r="H71" i="4"/>
  <c r="H69" i="4"/>
  <c r="H67" i="4"/>
  <c r="H65" i="4"/>
  <c r="H48" i="4"/>
  <c r="H59" i="4" s="1"/>
  <c r="H45" i="4"/>
  <c r="H43" i="4"/>
  <c r="H41" i="4"/>
  <c r="H39" i="4"/>
  <c r="H37" i="4"/>
  <c r="H44" i="4"/>
  <c r="H42" i="4"/>
  <c r="H40" i="4"/>
  <c r="H38" i="4"/>
  <c r="H36" i="4"/>
  <c r="P16" i="4"/>
  <c r="P14" i="4"/>
  <c r="P12" i="4"/>
  <c r="P10" i="4"/>
  <c r="P8" i="4"/>
  <c r="P9" i="4"/>
  <c r="P11" i="4"/>
  <c r="P15" i="4"/>
  <c r="P7" i="4"/>
  <c r="P13" i="4"/>
  <c r="N28" i="4"/>
  <c r="N26" i="4"/>
  <c r="N24" i="4"/>
  <c r="N22" i="4"/>
  <c r="N20" i="4"/>
  <c r="N29" i="4"/>
  <c r="N27" i="4"/>
  <c r="N25" i="4"/>
  <c r="N23" i="4"/>
  <c r="N21" i="4"/>
  <c r="F77" i="5"/>
  <c r="F88" i="5" s="1"/>
  <c r="F74" i="5"/>
  <c r="F72" i="5"/>
  <c r="F70" i="5"/>
  <c r="F68" i="5"/>
  <c r="F66" i="5"/>
  <c r="F73" i="5"/>
  <c r="F71" i="5"/>
  <c r="F67" i="5"/>
  <c r="F69" i="5"/>
  <c r="F65" i="5"/>
  <c r="F45" i="5"/>
  <c r="F43" i="5"/>
  <c r="F41" i="5"/>
  <c r="F39" i="5"/>
  <c r="F37" i="5"/>
  <c r="F38" i="5"/>
  <c r="F36" i="5"/>
  <c r="F40" i="5"/>
  <c r="F44" i="5"/>
  <c r="F42" i="5"/>
  <c r="F29" i="4"/>
  <c r="F27" i="4"/>
  <c r="F25" i="4"/>
  <c r="F23" i="4"/>
  <c r="F21" i="4"/>
  <c r="F22" i="4"/>
  <c r="F20" i="4"/>
  <c r="F26" i="4"/>
  <c r="F24" i="4"/>
  <c r="F28" i="4"/>
  <c r="D73" i="5"/>
  <c r="D71" i="5"/>
  <c r="D69" i="5"/>
  <c r="D67" i="5"/>
  <c r="D65" i="5"/>
  <c r="D74" i="5"/>
  <c r="D72" i="5"/>
  <c r="D70" i="5"/>
  <c r="D68" i="5"/>
  <c r="D66" i="5"/>
  <c r="D28" i="4"/>
  <c r="D26" i="4"/>
  <c r="D24" i="4"/>
  <c r="D22" i="4"/>
  <c r="D20" i="4"/>
  <c r="D29" i="4"/>
  <c r="D27" i="4"/>
  <c r="D25" i="4"/>
  <c r="D23" i="4"/>
  <c r="D21" i="4"/>
  <c r="B73" i="5"/>
  <c r="B71" i="5"/>
  <c r="B69" i="5"/>
  <c r="B67" i="5"/>
  <c r="B65" i="5"/>
  <c r="B74" i="5"/>
  <c r="B72" i="5"/>
  <c r="B70" i="5"/>
  <c r="B68" i="5"/>
  <c r="B66" i="5"/>
  <c r="R16" i="5"/>
  <c r="R14" i="5"/>
  <c r="R12" i="5"/>
  <c r="R10" i="5"/>
  <c r="R8" i="5"/>
  <c r="R15" i="5"/>
  <c r="R13" i="5"/>
  <c r="R11" i="5"/>
  <c r="R9" i="5"/>
  <c r="R7" i="5"/>
  <c r="H29" i="4"/>
  <c r="H27" i="4"/>
  <c r="H25" i="4"/>
  <c r="H23" i="4"/>
  <c r="H21" i="4"/>
  <c r="H28" i="4"/>
  <c r="H26" i="4"/>
  <c r="H24" i="4"/>
  <c r="H22" i="4"/>
  <c r="H20" i="4"/>
  <c r="H77" i="5"/>
  <c r="H88" i="5" s="1"/>
  <c r="H74" i="5"/>
  <c r="H72" i="5"/>
  <c r="H70" i="5"/>
  <c r="H68" i="5"/>
  <c r="H66" i="5"/>
  <c r="H73" i="5"/>
  <c r="H71" i="5"/>
  <c r="H69" i="5"/>
  <c r="H67" i="5"/>
  <c r="H65" i="5"/>
  <c r="L28" i="4"/>
  <c r="L26" i="4"/>
  <c r="L24" i="4"/>
  <c r="L22" i="4"/>
  <c r="L20" i="4"/>
  <c r="L29" i="4"/>
  <c r="L27" i="4"/>
  <c r="L25" i="4"/>
  <c r="L23" i="4"/>
  <c r="L21" i="4"/>
  <c r="B73" i="4"/>
  <c r="B71" i="4"/>
  <c r="B69" i="4"/>
  <c r="B67" i="4"/>
  <c r="B65" i="4"/>
  <c r="B74" i="4"/>
  <c r="B72" i="4"/>
  <c r="B70" i="4"/>
  <c r="B68" i="4"/>
  <c r="B66" i="4"/>
  <c r="F48" i="4"/>
  <c r="F59" i="4" s="1"/>
  <c r="F45" i="4"/>
  <c r="F43" i="4"/>
  <c r="F41" i="4"/>
  <c r="F39" i="4"/>
  <c r="F37" i="4"/>
  <c r="F44" i="4"/>
  <c r="F38" i="4"/>
  <c r="F42" i="4"/>
  <c r="F40" i="4"/>
  <c r="F36" i="4"/>
  <c r="R19" i="4"/>
  <c r="R30" i="4" s="1"/>
  <c r="R16" i="4"/>
  <c r="R14" i="4"/>
  <c r="R12" i="4"/>
  <c r="R10" i="4"/>
  <c r="R8" i="4"/>
  <c r="R15" i="4"/>
  <c r="R13" i="4"/>
  <c r="R11" i="4"/>
  <c r="R9" i="4"/>
  <c r="R7" i="4"/>
  <c r="D73" i="4"/>
  <c r="D71" i="4"/>
  <c r="D69" i="4"/>
  <c r="D67" i="4"/>
  <c r="D65" i="4"/>
  <c r="D74" i="4"/>
  <c r="D72" i="4"/>
  <c r="D70" i="4"/>
  <c r="D68" i="4"/>
  <c r="D66" i="4"/>
  <c r="D44" i="4"/>
  <c r="D42" i="4"/>
  <c r="D40" i="4"/>
  <c r="D38" i="4"/>
  <c r="D36" i="4"/>
  <c r="D45" i="4"/>
  <c r="D43" i="4"/>
  <c r="D41" i="4"/>
  <c r="D39" i="4"/>
  <c r="D37" i="4"/>
  <c r="B77" i="8"/>
  <c r="B88" i="8" s="1"/>
  <c r="D48" i="4"/>
  <c r="D59" i="4" s="1"/>
  <c r="D77" i="9"/>
  <c r="D88" i="9" s="1"/>
  <c r="B77" i="5"/>
  <c r="B88" i="5" s="1"/>
  <c r="B77" i="9"/>
  <c r="B88" i="9" s="1"/>
  <c r="D77" i="4"/>
  <c r="D88" i="4" s="1"/>
  <c r="D77" i="12"/>
  <c r="D88" i="12" s="1"/>
  <c r="B77" i="12"/>
  <c r="B88" i="12" s="1"/>
  <c r="D77" i="10"/>
  <c r="D88" i="10" s="1"/>
  <c r="B77" i="11"/>
  <c r="B88" i="11" s="1"/>
  <c r="D77" i="5"/>
  <c r="D88" i="5" s="1"/>
  <c r="D77" i="8"/>
  <c r="D88" i="8" s="1"/>
  <c r="B77" i="10"/>
  <c r="B88" i="10" s="1"/>
  <c r="D77" i="11"/>
  <c r="D88" i="11" s="1"/>
  <c r="P19" i="4"/>
  <c r="P30" i="4" s="1"/>
  <c r="R6" i="8"/>
  <c r="R17" i="8" s="1"/>
  <c r="R6" i="11"/>
  <c r="R17" i="11" s="1"/>
  <c r="B35" i="4"/>
  <c r="B46" i="4" s="1"/>
  <c r="H35" i="9"/>
  <c r="H46" i="9" s="1"/>
  <c r="R17" i="10"/>
  <c r="P6" i="8"/>
  <c r="P17" i="8" s="1"/>
  <c r="P6" i="11"/>
  <c r="P17" i="11" s="1"/>
  <c r="D35" i="12"/>
  <c r="D46" i="12" s="1"/>
  <c r="F35" i="12"/>
  <c r="F46" i="12" s="1"/>
  <c r="B35" i="12"/>
  <c r="B46" i="12" s="1"/>
  <c r="H35" i="12"/>
  <c r="H46" i="12" s="1"/>
  <c r="H35" i="11"/>
  <c r="H46" i="11" s="1"/>
  <c r="D35" i="11"/>
  <c r="D46" i="11" s="1"/>
  <c r="B35" i="11"/>
  <c r="B46" i="11" s="1"/>
  <c r="F35" i="10"/>
  <c r="F46" i="10" s="1"/>
  <c r="D35" i="10"/>
  <c r="D46" i="10" s="1"/>
  <c r="B35" i="9"/>
  <c r="B46" i="9" s="1"/>
  <c r="B35" i="8"/>
  <c r="B46" i="8" s="1"/>
  <c r="H35" i="8"/>
  <c r="H46" i="8" s="1"/>
  <c r="D35" i="8"/>
  <c r="D46" i="8" s="1"/>
  <c r="P6" i="5"/>
  <c r="P17" i="5" s="1"/>
  <c r="B35" i="5"/>
  <c r="B46" i="5" s="1"/>
  <c r="D35" i="5"/>
  <c r="D46" i="5" s="1"/>
  <c r="H46" i="5"/>
  <c r="B45" i="12" l="1"/>
  <c r="B43" i="12"/>
  <c r="B41" i="12"/>
  <c r="B39" i="12"/>
  <c r="B37" i="12"/>
  <c r="B44" i="12"/>
  <c r="B42" i="12"/>
  <c r="B40" i="12"/>
  <c r="B38" i="12"/>
  <c r="B36" i="12"/>
  <c r="B87" i="12"/>
  <c r="B85" i="12"/>
  <c r="B83" i="12"/>
  <c r="B81" i="12"/>
  <c r="B79" i="12"/>
  <c r="B86" i="12"/>
  <c r="B84" i="12"/>
  <c r="B82" i="12"/>
  <c r="B80" i="12"/>
  <c r="B78" i="12"/>
  <c r="H85" i="8"/>
  <c r="H83" i="8"/>
  <c r="H79" i="8"/>
  <c r="H87" i="8"/>
  <c r="H81" i="8"/>
  <c r="H86" i="8"/>
  <c r="H84" i="8"/>
  <c r="H82" i="8"/>
  <c r="H80" i="8"/>
  <c r="H78" i="8"/>
  <c r="R16" i="11"/>
  <c r="R14" i="11"/>
  <c r="R12" i="11"/>
  <c r="R10" i="11"/>
  <c r="R8" i="11"/>
  <c r="R15" i="11"/>
  <c r="R13" i="11"/>
  <c r="R11" i="11"/>
  <c r="R9" i="11"/>
  <c r="R7" i="11"/>
  <c r="F86" i="10"/>
  <c r="F84" i="10"/>
  <c r="F82" i="10"/>
  <c r="F80" i="10"/>
  <c r="F78" i="10"/>
  <c r="F85" i="10"/>
  <c r="F83" i="10"/>
  <c r="F81" i="10"/>
  <c r="F79" i="10"/>
  <c r="F87" i="10"/>
  <c r="F44" i="12"/>
  <c r="F42" i="12"/>
  <c r="F40" i="12"/>
  <c r="F38" i="12"/>
  <c r="F36" i="12"/>
  <c r="F41" i="12"/>
  <c r="F39" i="12"/>
  <c r="F45" i="12"/>
  <c r="F37" i="12"/>
  <c r="F43" i="12"/>
  <c r="D45" i="10"/>
  <c r="D43" i="10"/>
  <c r="D41" i="10"/>
  <c r="D39" i="10"/>
  <c r="D37" i="10"/>
  <c r="D42" i="10"/>
  <c r="D40" i="10"/>
  <c r="D38" i="10"/>
  <c r="D44" i="10"/>
  <c r="D36" i="10"/>
  <c r="D45" i="12"/>
  <c r="D43" i="12"/>
  <c r="D41" i="12"/>
  <c r="D39" i="12"/>
  <c r="D37" i="12"/>
  <c r="D40" i="12"/>
  <c r="D38" i="12"/>
  <c r="D44" i="12"/>
  <c r="D36" i="12"/>
  <c r="D42" i="12"/>
  <c r="D87" i="12"/>
  <c r="D85" i="12"/>
  <c r="D83" i="12"/>
  <c r="D81" i="12"/>
  <c r="D79" i="12"/>
  <c r="D86" i="12"/>
  <c r="D84" i="12"/>
  <c r="D82" i="12"/>
  <c r="D80" i="12"/>
  <c r="D78" i="12"/>
  <c r="B86" i="8"/>
  <c r="B84" i="8"/>
  <c r="B82" i="8"/>
  <c r="B80" i="8"/>
  <c r="B78" i="8"/>
  <c r="B87" i="8"/>
  <c r="B85" i="8"/>
  <c r="B83" i="8"/>
  <c r="B81" i="8"/>
  <c r="B79" i="8"/>
  <c r="B43" i="9"/>
  <c r="B39" i="9"/>
  <c r="B42" i="9"/>
  <c r="B38" i="9"/>
  <c r="B36" i="9"/>
  <c r="B44" i="9"/>
  <c r="B45" i="9"/>
  <c r="B41" i="9"/>
  <c r="B37" i="9"/>
  <c r="B40" i="9"/>
  <c r="F45" i="10"/>
  <c r="F43" i="10"/>
  <c r="F41" i="10"/>
  <c r="F39" i="10"/>
  <c r="F37" i="10"/>
  <c r="F44" i="10"/>
  <c r="F42" i="10"/>
  <c r="F40" i="10"/>
  <c r="F38" i="10"/>
  <c r="F36" i="10"/>
  <c r="P15" i="11"/>
  <c r="P13" i="11"/>
  <c r="P11" i="11"/>
  <c r="P9" i="11"/>
  <c r="P7" i="11"/>
  <c r="P10" i="11"/>
  <c r="P16" i="11"/>
  <c r="P8" i="11"/>
  <c r="P14" i="11"/>
  <c r="P12" i="11"/>
  <c r="D87" i="11"/>
  <c r="D85" i="11"/>
  <c r="D83" i="11"/>
  <c r="D81" i="11"/>
  <c r="D79" i="11"/>
  <c r="D84" i="11"/>
  <c r="D82" i="11"/>
  <c r="D80" i="11"/>
  <c r="D86" i="11"/>
  <c r="D78" i="11"/>
  <c r="F87" i="9"/>
  <c r="F85" i="9"/>
  <c r="F83" i="9"/>
  <c r="F81" i="9"/>
  <c r="F79" i="9"/>
  <c r="F86" i="9"/>
  <c r="F84" i="9"/>
  <c r="F82" i="9"/>
  <c r="F80" i="9"/>
  <c r="F78" i="9"/>
  <c r="H87" i="11"/>
  <c r="H85" i="11"/>
  <c r="H83" i="11"/>
  <c r="H81" i="11"/>
  <c r="H79" i="11"/>
  <c r="H86" i="11"/>
  <c r="H84" i="11"/>
  <c r="H82" i="11"/>
  <c r="H80" i="11"/>
  <c r="H78" i="11"/>
  <c r="F87" i="8"/>
  <c r="F85" i="8"/>
  <c r="F83" i="8"/>
  <c r="F81" i="8"/>
  <c r="F79" i="8"/>
  <c r="F80" i="8"/>
  <c r="F86" i="8"/>
  <c r="F78" i="8"/>
  <c r="F82" i="8"/>
  <c r="F84" i="8"/>
  <c r="B87" i="9"/>
  <c r="B83" i="9"/>
  <c r="B79" i="9"/>
  <c r="B86" i="9"/>
  <c r="B82" i="9"/>
  <c r="B78" i="9"/>
  <c r="B84" i="9"/>
  <c r="B85" i="9"/>
  <c r="B81" i="9"/>
  <c r="B80" i="9"/>
  <c r="H87" i="10"/>
  <c r="H85" i="10"/>
  <c r="H83" i="10"/>
  <c r="H81" i="10"/>
  <c r="H79" i="10"/>
  <c r="H86" i="10"/>
  <c r="H84" i="10"/>
  <c r="H82" i="10"/>
  <c r="H80" i="10"/>
  <c r="H78" i="10"/>
  <c r="D87" i="10"/>
  <c r="D85" i="10"/>
  <c r="D83" i="10"/>
  <c r="D81" i="10"/>
  <c r="D79" i="10"/>
  <c r="D84" i="10"/>
  <c r="D82" i="10"/>
  <c r="D80" i="10"/>
  <c r="D78" i="10"/>
  <c r="D86" i="10"/>
  <c r="B45" i="11"/>
  <c r="B43" i="11"/>
  <c r="B41" i="11"/>
  <c r="B39" i="11"/>
  <c r="B37" i="11"/>
  <c r="B44" i="11"/>
  <c r="B42" i="11"/>
  <c r="B40" i="11"/>
  <c r="B38" i="11"/>
  <c r="B36" i="11"/>
  <c r="D45" i="11"/>
  <c r="D43" i="11"/>
  <c r="D41" i="11"/>
  <c r="D39" i="11"/>
  <c r="D37" i="11"/>
  <c r="D40" i="11"/>
  <c r="D38" i="11"/>
  <c r="D44" i="11"/>
  <c r="D36" i="11"/>
  <c r="D42" i="11"/>
  <c r="R15" i="10"/>
  <c r="R13" i="10"/>
  <c r="R11" i="10"/>
  <c r="R9" i="10"/>
  <c r="R7" i="10"/>
  <c r="R16" i="10"/>
  <c r="R12" i="10"/>
  <c r="R8" i="10"/>
  <c r="R14" i="10"/>
  <c r="R10" i="10"/>
  <c r="D86" i="8"/>
  <c r="D84" i="8"/>
  <c r="D82" i="8"/>
  <c r="D80" i="8"/>
  <c r="D78" i="8"/>
  <c r="D87" i="8"/>
  <c r="D85" i="8"/>
  <c r="D83" i="8"/>
  <c r="D81" i="8"/>
  <c r="D79" i="8"/>
  <c r="H44" i="9"/>
  <c r="H42" i="9"/>
  <c r="H40" i="9"/>
  <c r="H38" i="9"/>
  <c r="H36" i="9"/>
  <c r="H43" i="9"/>
  <c r="H39" i="9"/>
  <c r="H45" i="9"/>
  <c r="H41" i="9"/>
  <c r="H37" i="9"/>
  <c r="D87" i="9"/>
  <c r="D85" i="9"/>
  <c r="D83" i="9"/>
  <c r="D81" i="9"/>
  <c r="D79" i="9"/>
  <c r="D78" i="9"/>
  <c r="D86" i="9"/>
  <c r="D82" i="9"/>
  <c r="D84" i="9"/>
  <c r="D80" i="9"/>
  <c r="F86" i="11"/>
  <c r="F84" i="11"/>
  <c r="F82" i="11"/>
  <c r="F80" i="11"/>
  <c r="F78" i="11"/>
  <c r="F85" i="11"/>
  <c r="F83" i="11"/>
  <c r="F81" i="11"/>
  <c r="F87" i="11"/>
  <c r="F79" i="11"/>
  <c r="H87" i="12"/>
  <c r="H85" i="12"/>
  <c r="H83" i="12"/>
  <c r="H81" i="12"/>
  <c r="H79" i="12"/>
  <c r="H86" i="12"/>
  <c r="H84" i="12"/>
  <c r="H82" i="12"/>
  <c r="H80" i="12"/>
  <c r="H78" i="12"/>
  <c r="F87" i="12"/>
  <c r="F86" i="12"/>
  <c r="F84" i="12"/>
  <c r="F82" i="12"/>
  <c r="F80" i="12"/>
  <c r="F78" i="12"/>
  <c r="F85" i="12"/>
  <c r="F83" i="12"/>
  <c r="F81" i="12"/>
  <c r="F79" i="12"/>
  <c r="B87" i="10"/>
  <c r="B85" i="10"/>
  <c r="B83" i="10"/>
  <c r="B81" i="10"/>
  <c r="B79" i="10"/>
  <c r="B86" i="10"/>
  <c r="B84" i="10"/>
  <c r="B82" i="10"/>
  <c r="B80" i="10"/>
  <c r="B78" i="10"/>
  <c r="H45" i="11"/>
  <c r="H43" i="11"/>
  <c r="H41" i="11"/>
  <c r="H39" i="11"/>
  <c r="H37" i="11"/>
  <c r="H44" i="11"/>
  <c r="H42" i="11"/>
  <c r="H40" i="11"/>
  <c r="H38" i="11"/>
  <c r="H36" i="11"/>
  <c r="H45" i="12"/>
  <c r="H43" i="12"/>
  <c r="H41" i="12"/>
  <c r="H39" i="12"/>
  <c r="H37" i="12"/>
  <c r="H44" i="12"/>
  <c r="H42" i="12"/>
  <c r="H40" i="12"/>
  <c r="H38" i="12"/>
  <c r="H36" i="12"/>
  <c r="B87" i="11"/>
  <c r="B85" i="11"/>
  <c r="B83" i="11"/>
  <c r="B81" i="11"/>
  <c r="B79" i="11"/>
  <c r="B86" i="11"/>
  <c r="B84" i="11"/>
  <c r="B82" i="11"/>
  <c r="B80" i="11"/>
  <c r="B78" i="11"/>
  <c r="H86" i="9"/>
  <c r="H84" i="9"/>
  <c r="H82" i="9"/>
  <c r="H80" i="9"/>
  <c r="H78" i="9"/>
  <c r="H87" i="9"/>
  <c r="H83" i="9"/>
  <c r="H79" i="9"/>
  <c r="H85" i="9"/>
  <c r="H81" i="9"/>
  <c r="D42" i="8"/>
  <c r="D36" i="8"/>
  <c r="D45" i="8"/>
  <c r="D43" i="8"/>
  <c r="D41" i="8"/>
  <c r="D39" i="8"/>
  <c r="D37" i="8"/>
  <c r="D38" i="8"/>
  <c r="D44" i="8"/>
  <c r="D40" i="8"/>
  <c r="B43" i="8"/>
  <c r="B39" i="8"/>
  <c r="B37" i="8"/>
  <c r="B41" i="8"/>
  <c r="B45" i="8"/>
  <c r="B44" i="8"/>
  <c r="B42" i="8"/>
  <c r="B40" i="8"/>
  <c r="B38" i="8"/>
  <c r="B36" i="8"/>
  <c r="R11" i="8"/>
  <c r="R15" i="8"/>
  <c r="R9" i="8"/>
  <c r="R16" i="8"/>
  <c r="R14" i="8"/>
  <c r="R12" i="8"/>
  <c r="R10" i="8"/>
  <c r="R8" i="8"/>
  <c r="R13" i="8"/>
  <c r="R7" i="8"/>
  <c r="P16" i="8"/>
  <c r="P14" i="8"/>
  <c r="P12" i="8"/>
  <c r="P10" i="8"/>
  <c r="P8" i="8"/>
  <c r="P15" i="8"/>
  <c r="P9" i="8"/>
  <c r="P11" i="8"/>
  <c r="P13" i="8"/>
  <c r="P7" i="8"/>
  <c r="H45" i="8"/>
  <c r="H42" i="8"/>
  <c r="H38" i="8"/>
  <c r="H40" i="8"/>
  <c r="H36" i="8"/>
  <c r="H44" i="8"/>
  <c r="H43" i="8"/>
  <c r="H41" i="8"/>
  <c r="H39" i="8"/>
  <c r="H37" i="8"/>
  <c r="H58" i="4"/>
  <c r="H56" i="4"/>
  <c r="H54" i="4"/>
  <c r="H52" i="4"/>
  <c r="H50" i="4"/>
  <c r="H57" i="4"/>
  <c r="H55" i="4"/>
  <c r="H53" i="4"/>
  <c r="H51" i="4"/>
  <c r="H49" i="4"/>
  <c r="R29" i="4"/>
  <c r="R27" i="4"/>
  <c r="R25" i="4"/>
  <c r="R23" i="4"/>
  <c r="R21" i="4"/>
  <c r="R28" i="4"/>
  <c r="R26" i="4"/>
  <c r="R24" i="4"/>
  <c r="R22" i="4"/>
  <c r="R20" i="4"/>
  <c r="P29" i="4"/>
  <c r="P27" i="4"/>
  <c r="P25" i="4"/>
  <c r="P23" i="4"/>
  <c r="P21" i="4"/>
  <c r="P28" i="4"/>
  <c r="P24" i="4"/>
  <c r="P22" i="4"/>
  <c r="P26" i="4"/>
  <c r="P20" i="4"/>
  <c r="H87" i="4"/>
  <c r="H85" i="4"/>
  <c r="H83" i="4"/>
  <c r="H81" i="4"/>
  <c r="H79" i="4"/>
  <c r="H86" i="4"/>
  <c r="H84" i="4"/>
  <c r="H82" i="4"/>
  <c r="H80" i="4"/>
  <c r="H78" i="4"/>
  <c r="D44" i="5"/>
  <c r="D42" i="5"/>
  <c r="D40" i="5"/>
  <c r="D38" i="5"/>
  <c r="D36" i="5"/>
  <c r="D45" i="5"/>
  <c r="D43" i="5"/>
  <c r="D41" i="5"/>
  <c r="D39" i="5"/>
  <c r="D37" i="5"/>
  <c r="D86" i="4"/>
  <c r="D84" i="4"/>
  <c r="D82" i="4"/>
  <c r="D80" i="4"/>
  <c r="D78" i="4"/>
  <c r="D87" i="4"/>
  <c r="D85" i="4"/>
  <c r="D83" i="4"/>
  <c r="D81" i="4"/>
  <c r="D79" i="4"/>
  <c r="D57" i="4"/>
  <c r="D55" i="4"/>
  <c r="D53" i="4"/>
  <c r="D51" i="4"/>
  <c r="D49" i="4"/>
  <c r="D58" i="4"/>
  <c r="D56" i="4"/>
  <c r="D54" i="4"/>
  <c r="D52" i="4"/>
  <c r="D50" i="4"/>
  <c r="F58" i="4"/>
  <c r="F56" i="4"/>
  <c r="F54" i="4"/>
  <c r="F52" i="4"/>
  <c r="F50" i="4"/>
  <c r="F53" i="4"/>
  <c r="F51" i="4"/>
  <c r="F55" i="4"/>
  <c r="F49" i="4"/>
  <c r="F57" i="4"/>
  <c r="B44" i="4"/>
  <c r="B42" i="4"/>
  <c r="B40" i="4"/>
  <c r="B38" i="4"/>
  <c r="B36" i="4"/>
  <c r="B45" i="4"/>
  <c r="B43" i="4"/>
  <c r="B41" i="4"/>
  <c r="B39" i="4"/>
  <c r="B37" i="4"/>
  <c r="B44" i="5"/>
  <c r="B42" i="5"/>
  <c r="B40" i="5"/>
  <c r="B38" i="5"/>
  <c r="B36" i="5"/>
  <c r="B45" i="5"/>
  <c r="B43" i="5"/>
  <c r="B41" i="5"/>
  <c r="B39" i="5"/>
  <c r="B37" i="5"/>
  <c r="B86" i="5"/>
  <c r="B84" i="5"/>
  <c r="B82" i="5"/>
  <c r="B80" i="5"/>
  <c r="B78" i="5"/>
  <c r="B87" i="5"/>
  <c r="B85" i="5"/>
  <c r="B83" i="5"/>
  <c r="B81" i="5"/>
  <c r="B79" i="5"/>
  <c r="H87" i="5"/>
  <c r="H85" i="5"/>
  <c r="H83" i="5"/>
  <c r="H81" i="5"/>
  <c r="H79" i="5"/>
  <c r="H86" i="5"/>
  <c r="H84" i="5"/>
  <c r="H82" i="5"/>
  <c r="H80" i="5"/>
  <c r="H78" i="5"/>
  <c r="H45" i="5"/>
  <c r="H43" i="5"/>
  <c r="H41" i="5"/>
  <c r="H39" i="5"/>
  <c r="H37" i="5"/>
  <c r="H44" i="5"/>
  <c r="H42" i="5"/>
  <c r="H40" i="5"/>
  <c r="H38" i="5"/>
  <c r="H36" i="5"/>
  <c r="P16" i="5"/>
  <c r="P14" i="5"/>
  <c r="P12" i="5"/>
  <c r="P10" i="5"/>
  <c r="P8" i="5"/>
  <c r="P7" i="5"/>
  <c r="P13" i="5"/>
  <c r="P15" i="5"/>
  <c r="P11" i="5"/>
  <c r="P9" i="5"/>
  <c r="D86" i="5"/>
  <c r="D84" i="5"/>
  <c r="D82" i="5"/>
  <c r="D80" i="5"/>
  <c r="D78" i="5"/>
  <c r="D87" i="5"/>
  <c r="D85" i="5"/>
  <c r="D83" i="5"/>
  <c r="D81" i="5"/>
  <c r="D79" i="5"/>
  <c r="F87" i="5"/>
  <c r="F85" i="5"/>
  <c r="F83" i="5"/>
  <c r="F81" i="5"/>
  <c r="F79" i="5"/>
  <c r="F82" i="5"/>
  <c r="F84" i="5"/>
  <c r="F80" i="5"/>
  <c r="F78" i="5"/>
  <c r="F86" i="5"/>
  <c r="F87" i="4"/>
  <c r="F85" i="4"/>
  <c r="F83" i="4"/>
  <c r="F81" i="4"/>
  <c r="F79" i="4"/>
  <c r="F78" i="4"/>
  <c r="F80" i="4"/>
  <c r="F86" i="4"/>
  <c r="F82" i="4"/>
  <c r="F84" i="4"/>
  <c r="AP6" i="4"/>
  <c r="H19" i="9"/>
  <c r="H30" i="9" s="1"/>
  <c r="D19" i="8"/>
  <c r="D30" i="8" s="1"/>
  <c r="F19" i="5"/>
  <c r="F30" i="5" s="1"/>
  <c r="B19" i="9"/>
  <c r="B30" i="9" s="1"/>
  <c r="L19" i="10"/>
  <c r="L30" i="10" s="1"/>
  <c r="D19" i="12"/>
  <c r="D30" i="12" s="1"/>
  <c r="B30" i="4"/>
  <c r="D19" i="5"/>
  <c r="D30" i="5" s="1"/>
  <c r="N19" i="8"/>
  <c r="N30" i="8" s="1"/>
  <c r="N19" i="5"/>
  <c r="N30" i="5" s="1"/>
  <c r="F19" i="9"/>
  <c r="F30" i="9" s="1"/>
  <c r="B19" i="11"/>
  <c r="B30" i="11" s="1"/>
  <c r="L19" i="9"/>
  <c r="L30" i="9" s="1"/>
  <c r="N19" i="12"/>
  <c r="N30" i="12" s="1"/>
  <c r="B19" i="10"/>
  <c r="B30" i="10" s="1"/>
  <c r="B19" i="5"/>
  <c r="B30" i="5" s="1"/>
  <c r="L19" i="8"/>
  <c r="L30" i="8" s="1"/>
  <c r="D19" i="10"/>
  <c r="D30" i="10" s="1"/>
  <c r="L19" i="5"/>
  <c r="L30" i="5" s="1"/>
  <c r="F19" i="12"/>
  <c r="F30" i="12" s="1"/>
  <c r="H19" i="11"/>
  <c r="H30" i="11" s="1"/>
  <c r="B48" i="12"/>
  <c r="B59" i="12" s="1"/>
  <c r="H48" i="9"/>
  <c r="H59" i="9" s="1"/>
  <c r="B48" i="5"/>
  <c r="B59" i="5" s="1"/>
  <c r="F48" i="11"/>
  <c r="F59" i="11" s="1"/>
  <c r="B48" i="10"/>
  <c r="B59" i="10" s="1"/>
  <c r="D48" i="5"/>
  <c r="D59" i="5" s="1"/>
  <c r="D48" i="12"/>
  <c r="D59" i="12" s="1"/>
  <c r="B77" i="4"/>
  <c r="B88" i="4" s="1"/>
  <c r="F48" i="9"/>
  <c r="F59" i="9" s="1"/>
  <c r="F48" i="12"/>
  <c r="F59" i="12" s="1"/>
  <c r="B48" i="11"/>
  <c r="B59" i="11" s="1"/>
  <c r="L19" i="11"/>
  <c r="L30" i="11" s="1"/>
  <c r="H19" i="12"/>
  <c r="H30" i="12" s="1"/>
  <c r="H48" i="12"/>
  <c r="H59" i="12" s="1"/>
  <c r="N19" i="9"/>
  <c r="N30" i="9" s="1"/>
  <c r="H19" i="8"/>
  <c r="H30" i="8" s="1"/>
  <c r="P19" i="9"/>
  <c r="P30" i="9" s="1"/>
  <c r="D58" i="12" l="1"/>
  <c r="D56" i="12"/>
  <c r="D54" i="12"/>
  <c r="D52" i="12"/>
  <c r="D50" i="12"/>
  <c r="D51" i="12"/>
  <c r="D57" i="12"/>
  <c r="D49" i="12"/>
  <c r="D55" i="12"/>
  <c r="D53" i="12"/>
  <c r="D29" i="10"/>
  <c r="D27" i="10"/>
  <c r="D25" i="10"/>
  <c r="D23" i="10"/>
  <c r="D21" i="10"/>
  <c r="D26" i="10"/>
  <c r="D22" i="10"/>
  <c r="D28" i="10"/>
  <c r="D24" i="10"/>
  <c r="D20" i="10"/>
  <c r="F28" i="12"/>
  <c r="F26" i="12"/>
  <c r="F24" i="12"/>
  <c r="F22" i="12"/>
  <c r="F20" i="12"/>
  <c r="F29" i="12"/>
  <c r="F21" i="12"/>
  <c r="F27" i="12"/>
  <c r="F25" i="12"/>
  <c r="F23" i="12"/>
  <c r="H29" i="12"/>
  <c r="H27" i="12"/>
  <c r="H25" i="12"/>
  <c r="H23" i="12"/>
  <c r="H21" i="12"/>
  <c r="H28" i="12"/>
  <c r="H26" i="12"/>
  <c r="H24" i="12"/>
  <c r="H22" i="12"/>
  <c r="H20" i="12"/>
  <c r="B58" i="10"/>
  <c r="B56" i="10"/>
  <c r="B54" i="10"/>
  <c r="B52" i="10"/>
  <c r="B50" i="10"/>
  <c r="B53" i="10"/>
  <c r="B51" i="10"/>
  <c r="B57" i="10"/>
  <c r="B49" i="10"/>
  <c r="B55" i="10"/>
  <c r="L29" i="11"/>
  <c r="L27" i="11"/>
  <c r="L25" i="11"/>
  <c r="L23" i="11"/>
  <c r="L21" i="11"/>
  <c r="L28" i="11"/>
  <c r="L26" i="11"/>
  <c r="L24" i="11"/>
  <c r="L22" i="11"/>
  <c r="L20" i="11"/>
  <c r="F57" i="11"/>
  <c r="F55" i="11"/>
  <c r="F53" i="11"/>
  <c r="F51" i="11"/>
  <c r="F49" i="11"/>
  <c r="F52" i="11"/>
  <c r="F58" i="11"/>
  <c r="F50" i="11"/>
  <c r="F56" i="11"/>
  <c r="F54" i="11"/>
  <c r="H28" i="9"/>
  <c r="H26" i="9"/>
  <c r="H24" i="9"/>
  <c r="H25" i="9"/>
  <c r="H22" i="9"/>
  <c r="H27" i="9"/>
  <c r="H21" i="9"/>
  <c r="H23" i="9"/>
  <c r="H29" i="9"/>
  <c r="H20" i="9"/>
  <c r="N29" i="9"/>
  <c r="N27" i="9"/>
  <c r="N25" i="9"/>
  <c r="N28" i="9"/>
  <c r="N21" i="9"/>
  <c r="N24" i="9"/>
  <c r="N20" i="9"/>
  <c r="N23" i="9"/>
  <c r="N26" i="9"/>
  <c r="N22" i="9"/>
  <c r="B29" i="9"/>
  <c r="B20" i="9"/>
  <c r="B28" i="9"/>
  <c r="B22" i="9"/>
  <c r="B25" i="9"/>
  <c r="B23" i="9"/>
  <c r="B24" i="9"/>
  <c r="B26" i="9"/>
  <c r="B27" i="9"/>
  <c r="B21" i="9"/>
  <c r="B58" i="11"/>
  <c r="B56" i="11"/>
  <c r="B54" i="11"/>
  <c r="B52" i="11"/>
  <c r="B50" i="11"/>
  <c r="B57" i="11"/>
  <c r="B55" i="11"/>
  <c r="B53" i="11"/>
  <c r="B51" i="11"/>
  <c r="B49" i="11"/>
  <c r="F57" i="12"/>
  <c r="F55" i="12"/>
  <c r="F53" i="12"/>
  <c r="F51" i="12"/>
  <c r="F49" i="12"/>
  <c r="F52" i="12"/>
  <c r="F58" i="12"/>
  <c r="F50" i="12"/>
  <c r="F56" i="12"/>
  <c r="F54" i="12"/>
  <c r="H57" i="9"/>
  <c r="H55" i="9"/>
  <c r="H53" i="9"/>
  <c r="H51" i="9"/>
  <c r="H49" i="9"/>
  <c r="H58" i="9"/>
  <c r="H54" i="9"/>
  <c r="H50" i="9"/>
  <c r="H56" i="9"/>
  <c r="H52" i="9"/>
  <c r="B27" i="10"/>
  <c r="B23" i="10"/>
  <c r="B26" i="10"/>
  <c r="B22" i="10"/>
  <c r="B24" i="10"/>
  <c r="B29" i="10"/>
  <c r="B25" i="10"/>
  <c r="B21" i="10"/>
  <c r="B28" i="10"/>
  <c r="B20" i="10"/>
  <c r="H58" i="12"/>
  <c r="H56" i="12"/>
  <c r="H54" i="12"/>
  <c r="H52" i="12"/>
  <c r="H50" i="12"/>
  <c r="H57" i="12"/>
  <c r="H55" i="12"/>
  <c r="H53" i="12"/>
  <c r="H51" i="12"/>
  <c r="H49" i="12"/>
  <c r="B58" i="12"/>
  <c r="B56" i="12"/>
  <c r="B54" i="12"/>
  <c r="B52" i="12"/>
  <c r="B50" i="12"/>
  <c r="B57" i="12"/>
  <c r="B55" i="12"/>
  <c r="B53" i="12"/>
  <c r="B51" i="12"/>
  <c r="B49" i="12"/>
  <c r="D29" i="12"/>
  <c r="D27" i="12"/>
  <c r="D25" i="12"/>
  <c r="D23" i="12"/>
  <c r="D21" i="12"/>
  <c r="D28" i="12"/>
  <c r="D20" i="12"/>
  <c r="D26" i="12"/>
  <c r="D24" i="12"/>
  <c r="D22" i="12"/>
  <c r="B29" i="11"/>
  <c r="B27" i="11"/>
  <c r="B25" i="11"/>
  <c r="B23" i="11"/>
  <c r="B21" i="11"/>
  <c r="B28" i="11"/>
  <c r="B26" i="11"/>
  <c r="B24" i="11"/>
  <c r="B22" i="11"/>
  <c r="B20" i="11"/>
  <c r="F29" i="9"/>
  <c r="F27" i="9"/>
  <c r="F25" i="9"/>
  <c r="F23" i="9"/>
  <c r="F28" i="9"/>
  <c r="F26" i="9"/>
  <c r="F24" i="9"/>
  <c r="F22" i="9"/>
  <c r="F20" i="9"/>
  <c r="F21" i="9"/>
  <c r="P29" i="9"/>
  <c r="P27" i="9"/>
  <c r="P25" i="9"/>
  <c r="P23" i="9"/>
  <c r="P21" i="9"/>
  <c r="P28" i="9"/>
  <c r="P26" i="9"/>
  <c r="P24" i="9"/>
  <c r="P22" i="9"/>
  <c r="P20" i="9"/>
  <c r="F58" i="9"/>
  <c r="F56" i="9"/>
  <c r="F54" i="9"/>
  <c r="F52" i="9"/>
  <c r="F50" i="9"/>
  <c r="F57" i="9"/>
  <c r="F55" i="9"/>
  <c r="F53" i="9"/>
  <c r="F51" i="9"/>
  <c r="F49" i="9"/>
  <c r="N29" i="12"/>
  <c r="N27" i="12"/>
  <c r="N25" i="12"/>
  <c r="N23" i="12"/>
  <c r="N21" i="12"/>
  <c r="N26" i="12"/>
  <c r="N24" i="12"/>
  <c r="N22" i="12"/>
  <c r="N28" i="12"/>
  <c r="N20" i="12"/>
  <c r="H29" i="11"/>
  <c r="H27" i="11"/>
  <c r="H25" i="11"/>
  <c r="H23" i="11"/>
  <c r="H21" i="11"/>
  <c r="H28" i="11"/>
  <c r="H26" i="11"/>
  <c r="H24" i="11"/>
  <c r="H22" i="11"/>
  <c r="H20" i="11"/>
  <c r="L22" i="9"/>
  <c r="L29" i="9"/>
  <c r="L25" i="9"/>
  <c r="L28" i="9"/>
  <c r="L24" i="9"/>
  <c r="L21" i="9"/>
  <c r="L26" i="9"/>
  <c r="L27" i="9"/>
  <c r="L20" i="9"/>
  <c r="L23" i="9"/>
  <c r="L29" i="10"/>
  <c r="L27" i="10"/>
  <c r="L25" i="10"/>
  <c r="L22" i="10"/>
  <c r="L28" i="10"/>
  <c r="L21" i="10"/>
  <c r="L26" i="10"/>
  <c r="L20" i="10"/>
  <c r="L24" i="10"/>
  <c r="L23" i="10"/>
  <c r="H28" i="8"/>
  <c r="H24" i="8"/>
  <c r="H20" i="8"/>
  <c r="H26" i="8"/>
  <c r="H29" i="8"/>
  <c r="H27" i="8"/>
  <c r="H25" i="8"/>
  <c r="H23" i="8"/>
  <c r="H21" i="8"/>
  <c r="H22" i="8"/>
  <c r="D26" i="8"/>
  <c r="D20" i="8"/>
  <c r="D29" i="8"/>
  <c r="D27" i="8"/>
  <c r="D25" i="8"/>
  <c r="D23" i="8"/>
  <c r="D21" i="8"/>
  <c r="D24" i="8"/>
  <c r="D28" i="8"/>
  <c r="D22" i="8"/>
  <c r="L29" i="8"/>
  <c r="L25" i="8"/>
  <c r="L21" i="8"/>
  <c r="L27" i="8"/>
  <c r="L23" i="8"/>
  <c r="L28" i="8"/>
  <c r="L26" i="8"/>
  <c r="L24" i="8"/>
  <c r="L22" i="8"/>
  <c r="L20" i="8"/>
  <c r="N24" i="8"/>
  <c r="N29" i="8"/>
  <c r="N27" i="8"/>
  <c r="N25" i="8"/>
  <c r="N23" i="8"/>
  <c r="N21" i="8"/>
  <c r="N26" i="8"/>
  <c r="N20" i="8"/>
  <c r="N28" i="8"/>
  <c r="N22" i="8"/>
  <c r="D28" i="5"/>
  <c r="D26" i="5"/>
  <c r="D24" i="5"/>
  <c r="D22" i="5"/>
  <c r="D20" i="5"/>
  <c r="D29" i="5"/>
  <c r="D27" i="5"/>
  <c r="D25" i="5"/>
  <c r="D23" i="5"/>
  <c r="D21" i="5"/>
  <c r="B57" i="5"/>
  <c r="B55" i="5"/>
  <c r="B53" i="5"/>
  <c r="B51" i="5"/>
  <c r="B49" i="5"/>
  <c r="B58" i="5"/>
  <c r="B56" i="5"/>
  <c r="B54" i="5"/>
  <c r="B52" i="5"/>
  <c r="B50" i="5"/>
  <c r="B28" i="5"/>
  <c r="B26" i="5"/>
  <c r="B24" i="5"/>
  <c r="B22" i="5"/>
  <c r="B20" i="5"/>
  <c r="B29" i="5"/>
  <c r="B27" i="5"/>
  <c r="B25" i="5"/>
  <c r="B23" i="5"/>
  <c r="B21" i="5"/>
  <c r="B28" i="4"/>
  <c r="B26" i="4"/>
  <c r="B24" i="4"/>
  <c r="B22" i="4"/>
  <c r="B20" i="4"/>
  <c r="B29" i="4"/>
  <c r="B27" i="4"/>
  <c r="B25" i="4"/>
  <c r="B23" i="4"/>
  <c r="B21" i="4"/>
  <c r="B86" i="4"/>
  <c r="B84" i="4"/>
  <c r="B82" i="4"/>
  <c r="B80" i="4"/>
  <c r="B78" i="4"/>
  <c r="B87" i="4"/>
  <c r="B85" i="4"/>
  <c r="B83" i="4"/>
  <c r="B81" i="4"/>
  <c r="B79" i="4"/>
  <c r="D57" i="5"/>
  <c r="D55" i="5"/>
  <c r="D53" i="5"/>
  <c r="D51" i="5"/>
  <c r="D49" i="5"/>
  <c r="D58" i="5"/>
  <c r="D56" i="5"/>
  <c r="D54" i="5"/>
  <c r="D52" i="5"/>
  <c r="D50" i="5"/>
  <c r="F29" i="5"/>
  <c r="F27" i="5"/>
  <c r="F25" i="5"/>
  <c r="F23" i="5"/>
  <c r="F21" i="5"/>
  <c r="F26" i="5"/>
  <c r="F24" i="5"/>
  <c r="F22" i="5"/>
  <c r="F20" i="5"/>
  <c r="F28" i="5"/>
  <c r="N28" i="5"/>
  <c r="N26" i="5"/>
  <c r="N24" i="5"/>
  <c r="N22" i="5"/>
  <c r="N20" i="5"/>
  <c r="N29" i="5"/>
  <c r="N27" i="5"/>
  <c r="N25" i="5"/>
  <c r="N23" i="5"/>
  <c r="N21" i="5"/>
  <c r="L28" i="5"/>
  <c r="L26" i="5"/>
  <c r="L24" i="5"/>
  <c r="L22" i="5"/>
  <c r="L20" i="5"/>
  <c r="L29" i="5"/>
  <c r="L27" i="5"/>
  <c r="L25" i="5"/>
  <c r="L23" i="5"/>
  <c r="L21" i="5"/>
  <c r="P19" i="10"/>
  <c r="P30" i="10" s="1"/>
  <c r="B19" i="8"/>
  <c r="B30" i="8" s="1"/>
  <c r="D19" i="9"/>
  <c r="D30" i="9" s="1"/>
  <c r="B19" i="12"/>
  <c r="B30" i="12" s="1"/>
  <c r="F19" i="10"/>
  <c r="F30" i="10" s="1"/>
  <c r="P19" i="11"/>
  <c r="P30" i="11" s="1"/>
  <c r="B48" i="9"/>
  <c r="B59" i="9" s="1"/>
  <c r="H19" i="5"/>
  <c r="H30" i="5" s="1"/>
  <c r="L19" i="12"/>
  <c r="L30" i="12" s="1"/>
  <c r="D19" i="11"/>
  <c r="D30" i="11" s="1"/>
  <c r="D48" i="10"/>
  <c r="D59" i="10" s="1"/>
  <c r="D48" i="8"/>
  <c r="D59" i="8" s="1"/>
  <c r="R19" i="5"/>
  <c r="R30" i="5" s="1"/>
  <c r="P19" i="5"/>
  <c r="P30" i="5" s="1"/>
  <c r="R19" i="8"/>
  <c r="R30" i="8" s="1"/>
  <c r="N19" i="10"/>
  <c r="N30" i="10" s="1"/>
  <c r="B48" i="4"/>
  <c r="B59" i="4" s="1"/>
  <c r="F48" i="5"/>
  <c r="F59" i="5" s="1"/>
  <c r="R19" i="12"/>
  <c r="R30" i="12" s="1"/>
  <c r="N19" i="11"/>
  <c r="N30" i="11" s="1"/>
  <c r="H19" i="10"/>
  <c r="H30" i="10" s="1"/>
  <c r="H48" i="10"/>
  <c r="H59" i="10" s="1"/>
  <c r="F19" i="8"/>
  <c r="F30" i="8" s="1"/>
  <c r="H48" i="8"/>
  <c r="H59" i="8" s="1"/>
  <c r="F19" i="11"/>
  <c r="F30" i="11" s="1"/>
  <c r="H48" i="5"/>
  <c r="H59" i="5" s="1"/>
  <c r="H48" i="11"/>
  <c r="H59" i="11" s="1"/>
  <c r="N29" i="11" l="1"/>
  <c r="N27" i="11"/>
  <c r="N25" i="11"/>
  <c r="N23" i="11"/>
  <c r="N21" i="11"/>
  <c r="N26" i="11"/>
  <c r="N24" i="11"/>
  <c r="N22" i="11"/>
  <c r="N20" i="11"/>
  <c r="N28" i="11"/>
  <c r="D57" i="8"/>
  <c r="D55" i="8"/>
  <c r="D49" i="8"/>
  <c r="D58" i="8"/>
  <c r="D56" i="8"/>
  <c r="D54" i="8"/>
  <c r="D52" i="8"/>
  <c r="D50" i="8"/>
  <c r="D51" i="8"/>
  <c r="D53" i="8"/>
  <c r="B29" i="12"/>
  <c r="B27" i="12"/>
  <c r="B25" i="12"/>
  <c r="B23" i="12"/>
  <c r="B21" i="12"/>
  <c r="B28" i="12"/>
  <c r="B26" i="12"/>
  <c r="B24" i="12"/>
  <c r="B22" i="12"/>
  <c r="B20" i="12"/>
  <c r="H58" i="11"/>
  <c r="H56" i="11"/>
  <c r="H54" i="11"/>
  <c r="H52" i="11"/>
  <c r="H50" i="11"/>
  <c r="H57" i="11"/>
  <c r="H55" i="11"/>
  <c r="H53" i="11"/>
  <c r="H51" i="11"/>
  <c r="H49" i="11"/>
  <c r="R29" i="12"/>
  <c r="R27" i="12"/>
  <c r="R25" i="12"/>
  <c r="R23" i="12"/>
  <c r="R21" i="12"/>
  <c r="R28" i="12"/>
  <c r="R26" i="12"/>
  <c r="R24" i="12"/>
  <c r="R22" i="12"/>
  <c r="R20" i="12"/>
  <c r="D58" i="10"/>
  <c r="D56" i="10"/>
  <c r="D54" i="10"/>
  <c r="D52" i="10"/>
  <c r="D50" i="10"/>
  <c r="D53" i="10"/>
  <c r="D51" i="10"/>
  <c r="D57" i="10"/>
  <c r="D49" i="10"/>
  <c r="D55" i="10"/>
  <c r="D20" i="9"/>
  <c r="D28" i="9"/>
  <c r="D25" i="9"/>
  <c r="D22" i="9"/>
  <c r="D24" i="9"/>
  <c r="D27" i="9"/>
  <c r="D21" i="9"/>
  <c r="D29" i="9"/>
  <c r="D26" i="9"/>
  <c r="D23" i="9"/>
  <c r="F28" i="11"/>
  <c r="F26" i="11"/>
  <c r="F24" i="11"/>
  <c r="F22" i="11"/>
  <c r="F20" i="11"/>
  <c r="F29" i="11"/>
  <c r="F21" i="11"/>
  <c r="F27" i="11"/>
  <c r="F25" i="11"/>
  <c r="F23" i="11"/>
  <c r="L29" i="12"/>
  <c r="L27" i="12"/>
  <c r="L25" i="12"/>
  <c r="L23" i="12"/>
  <c r="L21" i="12"/>
  <c r="L28" i="12"/>
  <c r="L26" i="12"/>
  <c r="L24" i="12"/>
  <c r="L22" i="12"/>
  <c r="L20" i="12"/>
  <c r="P29" i="10"/>
  <c r="P27" i="10"/>
  <c r="P25" i="10"/>
  <c r="P23" i="10"/>
  <c r="P21" i="10"/>
  <c r="P28" i="10"/>
  <c r="P26" i="10"/>
  <c r="P24" i="10"/>
  <c r="P22" i="10"/>
  <c r="P20" i="10"/>
  <c r="D29" i="11"/>
  <c r="D27" i="11"/>
  <c r="D25" i="11"/>
  <c r="D23" i="11"/>
  <c r="D21" i="11"/>
  <c r="D28" i="11"/>
  <c r="D20" i="11"/>
  <c r="D26" i="11"/>
  <c r="D24" i="11"/>
  <c r="D22" i="11"/>
  <c r="B58" i="9"/>
  <c r="B54" i="9"/>
  <c r="B50" i="9"/>
  <c r="B57" i="9"/>
  <c r="B53" i="9"/>
  <c r="B49" i="9"/>
  <c r="B56" i="9"/>
  <c r="B52" i="9"/>
  <c r="B51" i="9"/>
  <c r="B55" i="9"/>
  <c r="H58" i="8"/>
  <c r="H54" i="8"/>
  <c r="H52" i="8"/>
  <c r="H56" i="8"/>
  <c r="H50" i="8"/>
  <c r="H57" i="8"/>
  <c r="H55" i="8"/>
  <c r="H53" i="8"/>
  <c r="H51" i="8"/>
  <c r="H49" i="8"/>
  <c r="H58" i="10"/>
  <c r="H56" i="10"/>
  <c r="H54" i="10"/>
  <c r="H52" i="10"/>
  <c r="H50" i="10"/>
  <c r="H57" i="10"/>
  <c r="H55" i="10"/>
  <c r="H53" i="10"/>
  <c r="H51" i="10"/>
  <c r="H49" i="10"/>
  <c r="P28" i="11"/>
  <c r="P26" i="11"/>
  <c r="P24" i="11"/>
  <c r="P22" i="11"/>
  <c r="P20" i="11"/>
  <c r="P27" i="11"/>
  <c r="P25" i="11"/>
  <c r="P23" i="11"/>
  <c r="P29" i="11"/>
  <c r="P21" i="11"/>
  <c r="N29" i="10"/>
  <c r="N27" i="10"/>
  <c r="N25" i="10"/>
  <c r="N23" i="10"/>
  <c r="N21" i="10"/>
  <c r="N28" i="10"/>
  <c r="N26" i="10"/>
  <c r="N20" i="10"/>
  <c r="N24" i="10"/>
  <c r="N22" i="10"/>
  <c r="H28" i="10"/>
  <c r="H26" i="10"/>
  <c r="H24" i="10"/>
  <c r="H22" i="10"/>
  <c r="H20" i="10"/>
  <c r="H27" i="10"/>
  <c r="H23" i="10"/>
  <c r="H29" i="10"/>
  <c r="H25" i="10"/>
  <c r="H21" i="10"/>
  <c r="F29" i="10"/>
  <c r="F27" i="10"/>
  <c r="F25" i="10"/>
  <c r="F23" i="10"/>
  <c r="F21" i="10"/>
  <c r="F28" i="10"/>
  <c r="F26" i="10"/>
  <c r="F24" i="10"/>
  <c r="F22" i="10"/>
  <c r="F20" i="10"/>
  <c r="B27" i="8"/>
  <c r="B23" i="8"/>
  <c r="B29" i="8"/>
  <c r="B25" i="8"/>
  <c r="B21" i="8"/>
  <c r="B28" i="8"/>
  <c r="B26" i="8"/>
  <c r="B24" i="8"/>
  <c r="B22" i="8"/>
  <c r="B20" i="8"/>
  <c r="F29" i="8"/>
  <c r="F27" i="8"/>
  <c r="F25" i="8"/>
  <c r="F23" i="8"/>
  <c r="F21" i="8"/>
  <c r="F24" i="8"/>
  <c r="F28" i="8"/>
  <c r="F22" i="8"/>
  <c r="F26" i="8"/>
  <c r="F20" i="8"/>
  <c r="R28" i="8"/>
  <c r="R24" i="8"/>
  <c r="R26" i="8"/>
  <c r="R20" i="8"/>
  <c r="R29" i="8"/>
  <c r="R27" i="8"/>
  <c r="R25" i="8"/>
  <c r="R23" i="8"/>
  <c r="R21" i="8"/>
  <c r="R22" i="8"/>
  <c r="H58" i="5"/>
  <c r="H56" i="5"/>
  <c r="H54" i="5"/>
  <c r="H52" i="5"/>
  <c r="H50" i="5"/>
  <c r="H57" i="5"/>
  <c r="H55" i="5"/>
  <c r="H53" i="5"/>
  <c r="H51" i="5"/>
  <c r="H49" i="5"/>
  <c r="F58" i="5"/>
  <c r="F56" i="5"/>
  <c r="F54" i="5"/>
  <c r="F52" i="5"/>
  <c r="F50" i="5"/>
  <c r="F57" i="5"/>
  <c r="F55" i="5"/>
  <c r="F51" i="5"/>
  <c r="F53" i="5"/>
  <c r="F49" i="5"/>
  <c r="B57" i="4"/>
  <c r="B55" i="4"/>
  <c r="B53" i="4"/>
  <c r="B51" i="4"/>
  <c r="B49" i="4"/>
  <c r="B58" i="4"/>
  <c r="B56" i="4"/>
  <c r="B54" i="4"/>
  <c r="B52" i="4"/>
  <c r="B50" i="4"/>
  <c r="H29" i="5"/>
  <c r="H27" i="5"/>
  <c r="H25" i="5"/>
  <c r="H23" i="5"/>
  <c r="H21" i="5"/>
  <c r="H28" i="5"/>
  <c r="H26" i="5"/>
  <c r="H24" i="5"/>
  <c r="H22" i="5"/>
  <c r="H20" i="5"/>
  <c r="P29" i="5"/>
  <c r="P27" i="5"/>
  <c r="P25" i="5"/>
  <c r="P23" i="5"/>
  <c r="P21" i="5"/>
  <c r="P26" i="5"/>
  <c r="P28" i="5"/>
  <c r="P24" i="5"/>
  <c r="P22" i="5"/>
  <c r="P20" i="5"/>
  <c r="R29" i="5"/>
  <c r="R27" i="5"/>
  <c r="R25" i="5"/>
  <c r="R23" i="5"/>
  <c r="R21" i="5"/>
  <c r="R28" i="5"/>
  <c r="R26" i="5"/>
  <c r="R24" i="5"/>
  <c r="R22" i="5"/>
  <c r="R20" i="5"/>
  <c r="B48" i="8"/>
  <c r="B59" i="8" s="1"/>
  <c r="D48" i="9"/>
  <c r="D59" i="9" s="1"/>
  <c r="D48" i="11"/>
  <c r="D59" i="11" s="1"/>
  <c r="F48" i="10"/>
  <c r="F59" i="10" s="1"/>
  <c r="P19" i="12"/>
  <c r="P30" i="12" s="1"/>
  <c r="R19" i="9"/>
  <c r="R30" i="9" s="1"/>
  <c r="P19" i="8"/>
  <c r="P30" i="8" s="1"/>
  <c r="R19" i="10"/>
  <c r="R30" i="10" s="1"/>
  <c r="R19" i="11"/>
  <c r="R30" i="11" s="1"/>
  <c r="F48" i="8"/>
  <c r="F59" i="8" s="1"/>
  <c r="D58" i="11" l="1"/>
  <c r="D56" i="11"/>
  <c r="D54" i="11"/>
  <c r="D52" i="11"/>
  <c r="D50" i="11"/>
  <c r="D51" i="11"/>
  <c r="D57" i="11"/>
  <c r="D49" i="11"/>
  <c r="D55" i="11"/>
  <c r="D53" i="11"/>
  <c r="R29" i="11"/>
  <c r="R27" i="11"/>
  <c r="R25" i="11"/>
  <c r="R23" i="11"/>
  <c r="R21" i="11"/>
  <c r="R28" i="11"/>
  <c r="R26" i="11"/>
  <c r="R24" i="11"/>
  <c r="R22" i="11"/>
  <c r="R20" i="11"/>
  <c r="B57" i="8"/>
  <c r="B55" i="8"/>
  <c r="B53" i="8"/>
  <c r="B51" i="8"/>
  <c r="B49" i="8"/>
  <c r="B58" i="8"/>
  <c r="B56" i="8"/>
  <c r="B54" i="8"/>
  <c r="B52" i="8"/>
  <c r="B50" i="8"/>
  <c r="R29" i="10"/>
  <c r="R27" i="10"/>
  <c r="R25" i="10"/>
  <c r="R23" i="10"/>
  <c r="R21" i="10"/>
  <c r="R28" i="10"/>
  <c r="R26" i="10"/>
  <c r="R24" i="10"/>
  <c r="R22" i="10"/>
  <c r="R20" i="10"/>
  <c r="D58" i="9"/>
  <c r="D56" i="9"/>
  <c r="D54" i="9"/>
  <c r="D52" i="9"/>
  <c r="D50" i="9"/>
  <c r="D57" i="9"/>
  <c r="D53" i="9"/>
  <c r="D49" i="9"/>
  <c r="D55" i="9"/>
  <c r="D51" i="9"/>
  <c r="R28" i="9"/>
  <c r="R26" i="9"/>
  <c r="R24" i="9"/>
  <c r="R22" i="9"/>
  <c r="R20" i="9"/>
  <c r="R29" i="9"/>
  <c r="R25" i="9"/>
  <c r="R21" i="9"/>
  <c r="R27" i="9"/>
  <c r="R23" i="9"/>
  <c r="F49" i="8"/>
  <c r="F51" i="8"/>
  <c r="F58" i="8"/>
  <c r="F56" i="8"/>
  <c r="F54" i="8"/>
  <c r="F52" i="8"/>
  <c r="F50" i="8"/>
  <c r="F53" i="8"/>
  <c r="F57" i="8"/>
  <c r="F55" i="8"/>
  <c r="P28" i="12"/>
  <c r="P26" i="12"/>
  <c r="P24" i="12"/>
  <c r="P22" i="12"/>
  <c r="P20" i="12"/>
  <c r="P27" i="12"/>
  <c r="P25" i="12"/>
  <c r="P23" i="12"/>
  <c r="P29" i="12"/>
  <c r="P21" i="12"/>
  <c r="F58" i="10"/>
  <c r="F56" i="10"/>
  <c r="F54" i="10"/>
  <c r="F52" i="10"/>
  <c r="F50" i="10"/>
  <c r="F57" i="10"/>
  <c r="F55" i="10"/>
  <c r="F53" i="10"/>
  <c r="F51" i="10"/>
  <c r="F49" i="10"/>
  <c r="P29" i="8"/>
  <c r="P27" i="8"/>
  <c r="P25" i="8"/>
  <c r="P23" i="8"/>
  <c r="P21" i="8"/>
  <c r="P24" i="8"/>
  <c r="P20" i="8"/>
  <c r="P26" i="8"/>
  <c r="P28" i="8"/>
  <c r="P22" i="8"/>
</calcChain>
</file>

<file path=xl/sharedStrings.xml><?xml version="1.0" encoding="utf-8"?>
<sst xmlns="http://schemas.openxmlformats.org/spreadsheetml/2006/main" count="2170" uniqueCount="42">
  <si>
    <t>3 Units</t>
  </si>
  <si>
    <t>Income Level</t>
  </si>
  <si>
    <t>Family Regular</t>
  </si>
  <si>
    <t>Family Infant</t>
  </si>
  <si>
    <t>Center Regular</t>
  </si>
  <si>
    <t>Center Infant</t>
  </si>
  <si>
    <t>Subsidy</t>
  </si>
  <si>
    <t>Copay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</si>
  <si>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</si>
  <si>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</si>
  <si>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</si>
  <si>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</si>
  <si>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</si>
  <si>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</si>
  <si>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</si>
  <si>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</si>
  <si>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</si>
  <si>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</si>
  <si>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2 Units</t>
  </si>
  <si>
    <t>1st child</t>
  </si>
  <si>
    <t>2nd and 3rd child</t>
  </si>
  <si>
    <t>1 Unit</t>
  </si>
  <si>
    <r>
      <t>1</t>
    </r>
    <r>
      <rPr>
        <i/>
        <vertAlign val="superscript"/>
        <sz val="10"/>
        <rFont val="Arial"/>
        <family val="2"/>
      </rPr>
      <t>st</t>
    </r>
    <r>
      <rPr>
        <i/>
        <sz val="10"/>
        <rFont val="Arial"/>
        <family val="2"/>
      </rPr>
      <t xml:space="preserve"> child</t>
    </r>
  </si>
  <si>
    <r>
      <t>2</t>
    </r>
    <r>
      <rPr>
        <i/>
        <vertAlign val="superscript"/>
        <sz val="10"/>
        <rFont val="Arial"/>
        <family val="2"/>
      </rPr>
      <t>nd</t>
    </r>
    <r>
      <rPr>
        <i/>
        <sz val="10"/>
        <rFont val="Arial"/>
        <family val="2"/>
      </rPr>
      <t xml:space="preserve">  and 3</t>
    </r>
    <r>
      <rPr>
        <i/>
        <vertAlign val="superscript"/>
        <sz val="10"/>
        <rFont val="Arial"/>
        <family val="2"/>
      </rPr>
      <t>rd</t>
    </r>
    <r>
      <rPr>
        <i/>
        <sz val="10"/>
        <rFont val="Arial"/>
        <family val="2"/>
      </rPr>
      <t xml:space="preserve"> child</t>
    </r>
  </si>
  <si>
    <t>Family</t>
  </si>
  <si>
    <t>Center</t>
  </si>
  <si>
    <t>42/10 Formal Rates</t>
  </si>
  <si>
    <t>Region U - New Rates</t>
  </si>
  <si>
    <t>Region U - Old Rates</t>
  </si>
  <si>
    <t>Region V - Old Rates</t>
  </si>
  <si>
    <t>Region V - New Rates</t>
  </si>
  <si>
    <t>Region W - Old Rates</t>
  </si>
  <si>
    <t>Region W - New Rates</t>
  </si>
  <si>
    <t>Region X - Old Rates</t>
  </si>
  <si>
    <t>Region X - New Rates</t>
  </si>
  <si>
    <t>Region Y - Old Rates</t>
  </si>
  <si>
    <t>Region Y - New Rates</t>
  </si>
  <si>
    <t>Region Z - Old Rates</t>
  </si>
  <si>
    <t>Region Z - New Rates</t>
  </si>
  <si>
    <t>Region BC - Old Rates</t>
  </si>
  <si>
    <t>Region BC - New Rates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</si>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</sst>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_);_(@_)"/>
    <numFmt numFmtId="165" formatCode="_(&quot;$&quot;* #,##0.000000000_);_(&quot;$&quot;* \(#,##0.0000000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43" fontId="7" fillId="0" borderId="1" xfId="2" applyNumberFormat="1" applyFont="1" applyFill="1" applyBorder="1"/>
    <xf numFmtId="44" fontId="7" fillId="0" borderId="5" xfId="2" applyFont="1" applyFill="1" applyBorder="1"/>
    <xf numFmtId="44" fontId="7" fillId="0" borderId="6" xfId="2" applyFont="1" applyFill="1" applyBorder="1"/>
    <xf numFmtId="43" fontId="7" fillId="0" borderId="0" xfId="2" applyNumberFormat="1" applyFont="1" applyFill="1" applyBorder="1"/>
    <xf numFmtId="44" fontId="7" fillId="0" borderId="0" xfId="2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0" xfId="0" applyNumberFormat="1" applyFill="1"/>
    <xf numFmtId="0" fontId="0" fillId="0" borderId="0" xfId="0" applyFill="1" applyAlignment="1">
      <alignment horizontal="center"/>
    </xf>
    <xf numFmtId="44" fontId="0" fillId="0" borderId="0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6" fillId="0" borderId="0" xfId="2" applyFont="1" applyFill="1"/>
    <xf numFmtId="0" fontId="0" fillId="0" borderId="5" xfId="0" applyFill="1" applyBorder="1" applyAlignment="1">
      <alignment horizontal="center"/>
    </xf>
    <xf numFmtId="43" fontId="0" fillId="0" borderId="0" xfId="0" applyNumberFormat="1" applyFill="1" applyBorder="1"/>
    <xf numFmtId="0" fontId="3" fillId="0" borderId="0" xfId="0" applyFont="1" applyFill="1" applyAlignment="1"/>
    <xf numFmtId="44" fontId="0" fillId="0" borderId="6" xfId="0" applyNumberFormat="1" applyFill="1" applyBorder="1"/>
    <xf numFmtId="43" fontId="0" fillId="0" borderId="2" xfId="1" applyFont="1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44" fontId="0" fillId="0" borderId="0" xfId="2" applyFont="1" applyFill="1"/>
    <xf numFmtId="44" fontId="7" fillId="2" borderId="5" xfId="2" applyFont="1" applyFill="1" applyBorder="1"/>
    <xf numFmtId="44" fontId="7" fillId="2" borderId="6" xfId="2" applyFont="1" applyFill="1" applyBorder="1"/>
    <xf numFmtId="44" fontId="0" fillId="2" borderId="6" xfId="0" applyNumberFormat="1" applyFill="1" applyBorder="1"/>
    <xf numFmtId="44" fontId="0" fillId="2" borderId="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44" fontId="0" fillId="0" borderId="10" xfId="0" applyNumberFormat="1" applyFill="1" applyBorder="1"/>
    <xf numFmtId="43" fontId="7" fillId="0" borderId="5" xfId="2" applyNumberFormat="1" applyFont="1" applyFill="1" applyBorder="1"/>
    <xf numFmtId="44" fontId="0" fillId="2" borderId="10" xfId="0" applyNumberFormat="1" applyFill="1" applyBorder="1"/>
    <xf numFmtId="44" fontId="0" fillId="2" borderId="16" xfId="0" applyNumberFormat="1" applyFill="1" applyBorder="1" applyAlignment="1">
      <alignment horizontal="center"/>
    </xf>
    <xf numFmtId="44" fontId="0" fillId="2" borderId="17" xfId="0" applyNumberFormat="1" applyFill="1" applyBorder="1" applyAlignment="1">
      <alignment horizontal="center"/>
    </xf>
    <xf numFmtId="43" fontId="1" fillId="0" borderId="1" xfId="2" applyNumberFormat="1" applyFont="1" applyFill="1" applyBorder="1"/>
    <xf numFmtId="43" fontId="1" fillId="0" borderId="2" xfId="2" applyNumberFormat="1" applyFont="1" applyFill="1" applyBorder="1"/>
    <xf numFmtId="43" fontId="1" fillId="0" borderId="3" xfId="2" applyNumberFormat="1" applyFont="1" applyFill="1" applyBorder="1"/>
    <xf numFmtId="43" fontId="1" fillId="0" borderId="4" xfId="2" applyNumberFormat="1" applyFont="1" applyFill="1" applyBorder="1"/>
    <xf numFmtId="44" fontId="1" fillId="0" borderId="2" xfId="2" applyFont="1" applyFill="1" applyBorder="1"/>
    <xf numFmtId="43" fontId="1" fillId="0" borderId="0" xfId="2" applyNumberFormat="1" applyFont="1" applyFill="1" applyBorder="1"/>
    <xf numFmtId="43" fontId="1" fillId="0" borderId="7" xfId="2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/>
    <xf numFmtId="44" fontId="1" fillId="2" borderId="5" xfId="2" applyFont="1" applyFill="1" applyBorder="1"/>
    <xf numFmtId="44" fontId="1" fillId="2" borderId="6" xfId="2" applyFont="1" applyFill="1" applyBorder="1"/>
    <xf numFmtId="165" fontId="0" fillId="0" borderId="0" xfId="0" applyNumberFormat="1" applyFill="1" applyBorder="1"/>
    <xf numFmtId="44" fontId="1" fillId="0" borderId="3" xfId="0" applyNumberFormat="1" applyFont="1" applyFill="1" applyBorder="1" applyAlignment="1">
      <alignment horizontal="center"/>
    </xf>
    <xf numFmtId="43" fontId="0" fillId="0" borderId="4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4" fontId="1" fillId="0" borderId="5" xfId="2" applyFont="1" applyFill="1" applyBorder="1"/>
    <xf numFmtId="44" fontId="1" fillId="0" borderId="6" xfId="2" applyFont="1" applyFill="1" applyBorder="1"/>
    <xf numFmtId="43" fontId="1" fillId="0" borderId="5" xfId="2" applyNumberFormat="1" applyFont="1" applyFill="1" applyBorder="1"/>
    <xf numFmtId="0" fontId="0" fillId="0" borderId="18" xfId="0" applyFill="1" applyBorder="1"/>
    <xf numFmtId="0" fontId="0" fillId="0" borderId="19" xfId="0" applyFill="1" applyBorder="1"/>
    <xf numFmtId="0" fontId="3" fillId="0" borderId="19" xfId="0" applyFont="1" applyFill="1" applyBorder="1" applyAlignment="1"/>
    <xf numFmtId="0" fontId="0" fillId="0" borderId="20" xfId="0" applyFill="1" applyBorder="1"/>
    <xf numFmtId="0" fontId="0" fillId="0" borderId="21" xfId="0" applyFill="1" applyBorder="1"/>
    <xf numFmtId="0" fontId="0" fillId="0" borderId="0" xfId="0" applyBorder="1"/>
    <xf numFmtId="0" fontId="8" fillId="0" borderId="0" xfId="0" applyFont="1" applyFill="1" applyBorder="1"/>
    <xf numFmtId="0" fontId="0" fillId="0" borderId="22" xfId="0" applyFill="1" applyBorder="1"/>
    <xf numFmtId="0" fontId="4" fillId="0" borderId="0" xfId="0" applyFont="1" applyFill="1" applyBorder="1"/>
    <xf numFmtId="0" fontId="6" fillId="0" borderId="0" xfId="0" applyFont="1" applyFill="1" applyBorder="1"/>
    <xf numFmtId="44" fontId="1" fillId="0" borderId="0" xfId="2" applyFont="1" applyFill="1" applyBorder="1"/>
    <xf numFmtId="44" fontId="6" fillId="0" borderId="0" xfId="2" applyFont="1" applyFill="1" applyBorder="1"/>
    <xf numFmtId="0" fontId="0" fillId="0" borderId="23" xfId="0" applyFill="1" applyBorder="1"/>
    <xf numFmtId="0" fontId="0" fillId="0" borderId="24" xfId="0" applyBorder="1"/>
    <xf numFmtId="0" fontId="0" fillId="0" borderId="24" xfId="0" applyFill="1" applyBorder="1"/>
    <xf numFmtId="0" fontId="0" fillId="0" borderId="25" xfId="0" applyFill="1" applyBorder="1"/>
    <xf numFmtId="0" fontId="3" fillId="0" borderId="19" xfId="0" applyFont="1" applyFill="1" applyBorder="1" applyAlignment="1">
      <alignment horizontal="left" indent="2"/>
    </xf>
    <xf numFmtId="0" fontId="3" fillId="0" borderId="0" xfId="0" applyFont="1" applyFill="1" applyBorder="1" applyAlignment="1"/>
    <xf numFmtId="0" fontId="4" fillId="0" borderId="21" xfId="0" applyFont="1" applyFill="1" applyBorder="1"/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4" fontId="0" fillId="0" borderId="22" xfId="0" applyNumberFormat="1" applyFill="1" applyBorder="1"/>
    <xf numFmtId="0" fontId="0" fillId="0" borderId="28" xfId="0" applyFill="1" applyBorder="1" applyAlignment="1">
      <alignment horizontal="center"/>
    </xf>
    <xf numFmtId="43" fontId="0" fillId="0" borderId="22" xfId="1" applyFont="1" applyFill="1" applyBorder="1"/>
    <xf numFmtId="0" fontId="1" fillId="0" borderId="29" xfId="0" applyFont="1" applyFill="1" applyBorder="1" applyAlignment="1">
      <alignment horizontal="center"/>
    </xf>
    <xf numFmtId="164" fontId="0" fillId="0" borderId="22" xfId="0" applyNumberFormat="1" applyFill="1" applyBorder="1"/>
    <xf numFmtId="0" fontId="1" fillId="0" borderId="21" xfId="0" applyFont="1" applyFill="1" applyBorder="1" applyAlignment="1">
      <alignment horizontal="center"/>
    </xf>
    <xf numFmtId="43" fontId="0" fillId="0" borderId="22" xfId="0" applyNumberFormat="1" applyFill="1" applyBorder="1"/>
    <xf numFmtId="0" fontId="8" fillId="0" borderId="21" xfId="0" applyFont="1" applyFill="1" applyBorder="1"/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4" fontId="1" fillId="0" borderId="0" xfId="2" applyFont="1" applyFill="1"/>
    <xf numFmtId="9" fontId="0" fillId="0" borderId="0" xfId="3" applyFont="1" applyFill="1" applyBorder="1"/>
    <xf numFmtId="44" fontId="0" fillId="0" borderId="5" xfId="0" applyNumberFormat="1" applyFill="1" applyBorder="1"/>
    <xf numFmtId="44" fontId="0" fillId="2" borderId="5" xfId="0" applyNumberFormat="1" applyFill="1" applyBorder="1"/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"/>
  <sheetViews>
    <sheetView tabSelected="1" zoomScaleNormal="100" workbookViewId="0">
      <selection activeCell="B6" sqref="B6"/>
    </sheetView>
  </sheetViews>
  <sheetFormatPr defaultColWidth="9.140625" defaultRowHeight="17.25" customHeight="1" x14ac:dyDescent="0.2"/>
  <cols>
    <col min="1" max="1" width="10.85546875" style="9" customWidth="1"/>
    <col min="2" max="6" width="9.140625" style="9"/>
    <col min="7" max="7" width="9.7109375" style="9" bestFit="1" customWidth="1"/>
    <col min="8" max="10" width="9.140625" style="9"/>
    <col min="11" max="11" width="13.85546875" style="9" bestFit="1" customWidth="1"/>
    <col min="12" max="12" width="10.28515625" style="9" bestFit="1" customWidth="1"/>
    <col min="13" max="13" width="9.140625" style="9"/>
    <col min="14" max="14" width="10.28515625" style="9" bestFit="1" customWidth="1"/>
    <col min="15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27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28</v>
      </c>
      <c r="AE1" s="62"/>
      <c r="AF1" s="62"/>
      <c r="AG1" s="62"/>
      <c r="AH1" s="62"/>
      <c r="AI1" s="63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V2" s="66"/>
      <c r="W2" s="66"/>
      <c r="X2" s="66"/>
      <c r="Y2" s="66"/>
      <c r="Z2" s="66"/>
      <c r="AA2" s="66"/>
      <c r="AB2" s="66"/>
      <c r="AC2" s="66"/>
      <c r="AD2" s="66"/>
      <c r="AE2" s="7"/>
      <c r="AF2" s="7"/>
      <c r="AG2" s="12"/>
      <c r="AH2" s="12"/>
      <c r="AI2" s="67" t="s">
        <v>26</v>
      </c>
      <c r="AJ2" s="12"/>
      <c r="AK2" s="12"/>
      <c r="AL2" s="12"/>
      <c r="AM2" s="12"/>
      <c r="AN2" s="12"/>
      <c r="AO2" s="12"/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80"/>
      <c r="U3" s="65"/>
      <c r="V3" s="69" t="s">
        <v>0</v>
      </c>
      <c r="W3" s="70" t="s">
        <v>22</v>
      </c>
      <c r="X3" s="12"/>
      <c r="Y3" s="12"/>
      <c r="Z3" s="12"/>
      <c r="AA3" s="12"/>
      <c r="AB3" s="12"/>
      <c r="AC3" s="12"/>
      <c r="AD3" s="12"/>
      <c r="AE3" s="12"/>
      <c r="AF3" s="70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O3" s="12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80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O4" s="12"/>
      <c r="AP4" s="12"/>
      <c r="AQ4" s="68"/>
    </row>
    <row r="5" spans="1:43" ht="17.25" customHeight="1" x14ac:dyDescent="0.2">
      <c r="A5" s="99"/>
      <c r="B5" s="56" t="s">
        <v>6</v>
      </c>
      <c r="C5" s="56" t="s">
        <v>7</v>
      </c>
      <c r="D5" s="56" t="s">
        <v>6</v>
      </c>
      <c r="E5" s="56" t="s">
        <v>7</v>
      </c>
      <c r="F5" s="56" t="s">
        <v>6</v>
      </c>
      <c r="G5" s="56" t="s">
        <v>7</v>
      </c>
      <c r="H5" s="56" t="s">
        <v>6</v>
      </c>
      <c r="I5" s="56" t="s">
        <v>7</v>
      </c>
      <c r="J5" s="13"/>
      <c r="K5" s="105"/>
      <c r="L5" s="56" t="s">
        <v>6</v>
      </c>
      <c r="M5" s="56" t="s">
        <v>7</v>
      </c>
      <c r="N5" s="56" t="s">
        <v>6</v>
      </c>
      <c r="O5" s="56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80"/>
      <c r="U5" s="65"/>
      <c r="V5" s="105"/>
      <c r="W5" s="56" t="s">
        <v>6</v>
      </c>
      <c r="X5" s="56" t="s">
        <v>7</v>
      </c>
      <c r="Y5" s="56" t="s">
        <v>6</v>
      </c>
      <c r="Z5" s="56" t="s">
        <v>7</v>
      </c>
      <c r="AA5" s="56" t="s">
        <v>6</v>
      </c>
      <c r="AB5" s="56" t="s">
        <v>7</v>
      </c>
      <c r="AC5" s="56" t="s">
        <v>6</v>
      </c>
      <c r="AD5" s="56" t="s">
        <v>7</v>
      </c>
      <c r="AE5" s="13"/>
      <c r="AF5" s="105"/>
      <c r="AG5" s="56" t="s">
        <v>6</v>
      </c>
      <c r="AH5" s="56" t="s">
        <v>7</v>
      </c>
      <c r="AI5" s="56" t="s">
        <v>6</v>
      </c>
      <c r="AJ5" s="56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O5" s="12"/>
      <c r="AP5" s="12"/>
      <c r="AQ5" s="68"/>
    </row>
    <row r="6" spans="1:43" ht="17.25" customHeight="1" x14ac:dyDescent="0.2">
      <c r="A6" s="81">
        <v>0</v>
      </c>
      <c r="B6" s="2">
        <v>176</v>
      </c>
      <c r="C6" s="3">
        <v>0</v>
      </c>
      <c r="D6" s="2">
        <v>200</v>
      </c>
      <c r="E6" s="3">
        <v>0</v>
      </c>
      <c r="F6" s="2">
        <v>205</v>
      </c>
      <c r="G6" s="3">
        <v>0</v>
      </c>
      <c r="H6" s="2">
        <v>296</v>
      </c>
      <c r="I6" s="3">
        <v>0</v>
      </c>
      <c r="J6" s="5"/>
      <c r="K6" s="14">
        <v>0</v>
      </c>
      <c r="L6" s="25">
        <v>150</v>
      </c>
      <c r="M6" s="25">
        <v>0</v>
      </c>
      <c r="N6" s="1">
        <v>189</v>
      </c>
      <c r="O6" s="25">
        <v>0</v>
      </c>
      <c r="P6" s="38">
        <f>MAX(ROUND((L6*0.5),0),AK6)</f>
        <v>75</v>
      </c>
      <c r="Q6" s="32">
        <v>0</v>
      </c>
      <c r="R6" s="38">
        <f>MAX(ROUND((N6*0.5),0),AM6)</f>
        <v>95</v>
      </c>
      <c r="S6" s="32">
        <v>0</v>
      </c>
      <c r="T6" s="82"/>
      <c r="U6" s="65"/>
      <c r="V6" s="14">
        <v>0</v>
      </c>
      <c r="W6" s="58">
        <v>143</v>
      </c>
      <c r="X6" s="59">
        <v>0</v>
      </c>
      <c r="Y6" s="58">
        <v>165</v>
      </c>
      <c r="Z6" s="59">
        <v>0</v>
      </c>
      <c r="AA6" s="58">
        <v>177</v>
      </c>
      <c r="AB6" s="59">
        <v>0</v>
      </c>
      <c r="AC6" s="58">
        <v>248</v>
      </c>
      <c r="AD6" s="59">
        <v>0</v>
      </c>
      <c r="AE6" s="5"/>
      <c r="AF6" s="14">
        <v>0</v>
      </c>
      <c r="AG6" s="25">
        <v>125</v>
      </c>
      <c r="AH6" s="25">
        <v>0</v>
      </c>
      <c r="AI6" s="41">
        <v>150</v>
      </c>
      <c r="AJ6" s="25">
        <v>0</v>
      </c>
      <c r="AK6" s="38">
        <v>63</v>
      </c>
      <c r="AL6" s="32">
        <v>0</v>
      </c>
      <c r="AM6" s="38">
        <v>75</v>
      </c>
      <c r="AN6" s="32">
        <v>0</v>
      </c>
      <c r="AO6" s="12">
        <f>AK6/AG6</f>
        <v>0.504</v>
      </c>
      <c r="AP6" s="12">
        <f>AM6/AI6</f>
        <v>0.5</v>
      </c>
      <c r="AQ6" s="68"/>
    </row>
    <row r="7" spans="1:43" ht="17.25" customHeight="1" x14ac:dyDescent="0.2">
      <c r="A7" s="83" t="s">
        <v>8</v>
      </c>
      <c r="B7" s="41">
        <f>ROUND(B$6-C7,0)</f>
        <v>171</v>
      </c>
      <c r="C7" s="42">
        <v>4.5589041095890401</v>
      </c>
      <c r="D7" s="41">
        <f t="shared" ref="D7:D17" si="0">ROUND(D$6-E7,0)</f>
        <v>194</v>
      </c>
      <c r="E7" s="42">
        <v>5.8202075702075708</v>
      </c>
      <c r="F7" s="41">
        <f t="shared" ref="F7:F17" si="1">ROUND(F$6-G7,0)</f>
        <v>200</v>
      </c>
      <c r="G7" s="42">
        <v>4.558904109589041</v>
      </c>
      <c r="H7" s="41">
        <f t="shared" ref="H7:H17" si="2">ROUND(H$6-I7,0)</f>
        <v>290</v>
      </c>
      <c r="I7" s="42">
        <v>5.8202075702075708</v>
      </c>
      <c r="J7" s="5"/>
      <c r="K7" s="15" t="s">
        <v>8</v>
      </c>
      <c r="L7" s="41">
        <f t="shared" ref="L7:L17" si="3">ROUND(L$6-M7,0)</f>
        <v>147</v>
      </c>
      <c r="M7" s="26">
        <v>3.04</v>
      </c>
      <c r="N7" s="41">
        <f t="shared" ref="N7:N17" si="4">ROUND(N$6-O7,0)</f>
        <v>186</v>
      </c>
      <c r="O7" s="26">
        <v>3.04</v>
      </c>
      <c r="P7" s="41">
        <f t="shared" ref="P7:P17" si="5">ROUND(P$6-Q7,0)</f>
        <v>73</v>
      </c>
      <c r="Q7" s="26">
        <v>1.52</v>
      </c>
      <c r="R7" s="41">
        <f t="shared" ref="R7:R17" si="6">ROUND(R$6-S7,0)</f>
        <v>93</v>
      </c>
      <c r="S7" s="26">
        <v>1.52</v>
      </c>
      <c r="T7" s="84"/>
      <c r="U7" s="65"/>
      <c r="V7" s="15" t="s">
        <v>8</v>
      </c>
      <c r="W7" s="41">
        <v>138</v>
      </c>
      <c r="X7" s="42">
        <v>4.5589041095890401</v>
      </c>
      <c r="Y7" s="41">
        <v>159</v>
      </c>
      <c r="Z7" s="42">
        <v>5.8202075702075708</v>
      </c>
      <c r="AA7" s="41">
        <v>172</v>
      </c>
      <c r="AB7" s="42">
        <v>4.558904109589041</v>
      </c>
      <c r="AC7" s="41">
        <v>242</v>
      </c>
      <c r="AD7" s="42">
        <v>5.8202075702075708</v>
      </c>
      <c r="AE7" s="5"/>
      <c r="AF7" s="15" t="s">
        <v>8</v>
      </c>
      <c r="AG7" s="41">
        <v>122</v>
      </c>
      <c r="AH7" s="26">
        <v>3.04</v>
      </c>
      <c r="AI7" s="41">
        <v>147</v>
      </c>
      <c r="AJ7" s="26">
        <v>3.04</v>
      </c>
      <c r="AK7" s="41">
        <v>61</v>
      </c>
      <c r="AL7" s="26">
        <v>1.52</v>
      </c>
      <c r="AM7" s="41">
        <v>73</v>
      </c>
      <c r="AN7" s="26">
        <v>1.52</v>
      </c>
      <c r="AO7" s="12"/>
      <c r="AP7" s="12"/>
      <c r="AQ7" s="68"/>
    </row>
    <row r="8" spans="1:43" ht="17.25" customHeight="1" x14ac:dyDescent="0.2">
      <c r="A8" s="83" t="s">
        <v>9</v>
      </c>
      <c r="B8" s="41">
        <f t="shared" ref="B8:B17" si="7">ROUND(B$6-C8,0)</f>
        <v>169</v>
      </c>
      <c r="C8" s="42">
        <v>7.2942465753424699</v>
      </c>
      <c r="D8" s="41">
        <f t="shared" si="0"/>
        <v>191</v>
      </c>
      <c r="E8" s="42">
        <v>9.312332112332113</v>
      </c>
      <c r="F8" s="41">
        <f t="shared" si="1"/>
        <v>198</v>
      </c>
      <c r="G8" s="42">
        <v>7.2942465753424655</v>
      </c>
      <c r="H8" s="41">
        <f t="shared" si="2"/>
        <v>287</v>
      </c>
      <c r="I8" s="42">
        <v>9.312332112332113</v>
      </c>
      <c r="J8" s="5"/>
      <c r="K8" s="15" t="s">
        <v>9</v>
      </c>
      <c r="L8" s="41">
        <f t="shared" si="3"/>
        <v>145</v>
      </c>
      <c r="M8" s="26">
        <v>4.8600000000000003</v>
      </c>
      <c r="N8" s="41">
        <f t="shared" si="4"/>
        <v>184</v>
      </c>
      <c r="O8" s="26">
        <v>4.8600000000000003</v>
      </c>
      <c r="P8" s="41">
        <f t="shared" si="5"/>
        <v>73</v>
      </c>
      <c r="Q8" s="26">
        <v>2.4300000000000002</v>
      </c>
      <c r="R8" s="41">
        <f t="shared" si="6"/>
        <v>93</v>
      </c>
      <c r="S8" s="26">
        <v>2.4300000000000002</v>
      </c>
      <c r="T8" s="84"/>
      <c r="U8" s="65"/>
      <c r="V8" s="15" t="s">
        <v>9</v>
      </c>
      <c r="W8" s="41">
        <v>136</v>
      </c>
      <c r="X8" s="42">
        <v>7.2942465753424699</v>
      </c>
      <c r="Y8" s="41">
        <v>156</v>
      </c>
      <c r="Z8" s="42">
        <v>9.312332112332113</v>
      </c>
      <c r="AA8" s="41">
        <v>170</v>
      </c>
      <c r="AB8" s="42">
        <v>7.2942465753424655</v>
      </c>
      <c r="AC8" s="41">
        <v>239</v>
      </c>
      <c r="AD8" s="42">
        <v>9.312332112332113</v>
      </c>
      <c r="AE8" s="5"/>
      <c r="AF8" s="15" t="s">
        <v>9</v>
      </c>
      <c r="AG8" s="41">
        <v>120</v>
      </c>
      <c r="AH8" s="26">
        <v>4.8600000000000003</v>
      </c>
      <c r="AI8" s="41">
        <v>145</v>
      </c>
      <c r="AJ8" s="26">
        <v>4.8600000000000003</v>
      </c>
      <c r="AK8" s="41">
        <v>61</v>
      </c>
      <c r="AL8" s="26">
        <v>2.4300000000000002</v>
      </c>
      <c r="AM8" s="41">
        <v>73</v>
      </c>
      <c r="AN8" s="26">
        <v>2.4300000000000002</v>
      </c>
      <c r="AO8" s="12"/>
      <c r="AP8" s="12"/>
      <c r="AQ8" s="68"/>
    </row>
    <row r="9" spans="1:43" ht="17.25" customHeight="1" x14ac:dyDescent="0.2">
      <c r="A9" s="83" t="s">
        <v>10</v>
      </c>
      <c r="B9" s="41">
        <f t="shared" si="7"/>
        <v>164</v>
      </c>
      <c r="C9" s="42">
        <v>11.853150684931506</v>
      </c>
      <c r="D9" s="41">
        <f t="shared" si="0"/>
        <v>185</v>
      </c>
      <c r="E9" s="42">
        <v>15.132539682539683</v>
      </c>
      <c r="F9" s="41">
        <f t="shared" si="1"/>
        <v>193</v>
      </c>
      <c r="G9" s="42">
        <v>11.853150684931506</v>
      </c>
      <c r="H9" s="41">
        <f t="shared" si="2"/>
        <v>281</v>
      </c>
      <c r="I9" s="42">
        <v>15.132539682539683</v>
      </c>
      <c r="J9" s="5"/>
      <c r="K9" s="15" t="s">
        <v>10</v>
      </c>
      <c r="L9" s="41">
        <f t="shared" si="3"/>
        <v>142</v>
      </c>
      <c r="M9" s="26">
        <v>7.9</v>
      </c>
      <c r="N9" s="41">
        <f t="shared" si="4"/>
        <v>181</v>
      </c>
      <c r="O9" s="26">
        <v>7.9</v>
      </c>
      <c r="P9" s="41">
        <f t="shared" si="5"/>
        <v>71</v>
      </c>
      <c r="Q9" s="26">
        <v>3.95</v>
      </c>
      <c r="R9" s="41">
        <f t="shared" si="6"/>
        <v>91</v>
      </c>
      <c r="S9" s="26">
        <v>3.95</v>
      </c>
      <c r="T9" s="84"/>
      <c r="U9" s="65"/>
      <c r="V9" s="15" t="s">
        <v>10</v>
      </c>
      <c r="W9" s="41">
        <v>131</v>
      </c>
      <c r="X9" s="42">
        <v>11.853150684931506</v>
      </c>
      <c r="Y9" s="41">
        <v>150</v>
      </c>
      <c r="Z9" s="42">
        <v>15.132539682539683</v>
      </c>
      <c r="AA9" s="41">
        <v>165</v>
      </c>
      <c r="AB9" s="42">
        <v>11.853150684931506</v>
      </c>
      <c r="AC9" s="41">
        <v>233</v>
      </c>
      <c r="AD9" s="42">
        <v>15.132539682539683</v>
      </c>
      <c r="AE9" s="5"/>
      <c r="AF9" s="15" t="s">
        <v>10</v>
      </c>
      <c r="AG9" s="41">
        <v>117</v>
      </c>
      <c r="AH9" s="26">
        <v>7.9</v>
      </c>
      <c r="AI9" s="41">
        <v>142</v>
      </c>
      <c r="AJ9" s="26">
        <v>7.9</v>
      </c>
      <c r="AK9" s="41">
        <v>59</v>
      </c>
      <c r="AL9" s="26">
        <v>3.95</v>
      </c>
      <c r="AM9" s="41">
        <v>71</v>
      </c>
      <c r="AN9" s="26">
        <v>3.95</v>
      </c>
      <c r="AO9" s="12"/>
      <c r="AP9" s="12"/>
      <c r="AQ9" s="68"/>
    </row>
    <row r="10" spans="1:43" ht="17.25" customHeight="1" x14ac:dyDescent="0.2">
      <c r="A10" s="83" t="s">
        <v>11</v>
      </c>
      <c r="B10" s="41">
        <f t="shared" si="7"/>
        <v>159</v>
      </c>
      <c r="C10" s="42">
        <v>17.323835616438355</v>
      </c>
      <c r="D10" s="41">
        <f t="shared" si="0"/>
        <v>178</v>
      </c>
      <c r="E10" s="42">
        <v>22.116788766788769</v>
      </c>
      <c r="F10" s="41">
        <f t="shared" si="1"/>
        <v>188</v>
      </c>
      <c r="G10" s="42">
        <v>17.323835616438355</v>
      </c>
      <c r="H10" s="41">
        <f t="shared" si="2"/>
        <v>274</v>
      </c>
      <c r="I10" s="42">
        <v>22.116788766788769</v>
      </c>
      <c r="J10" s="5"/>
      <c r="K10" s="15" t="s">
        <v>11</v>
      </c>
      <c r="L10" s="41">
        <f t="shared" si="3"/>
        <v>138</v>
      </c>
      <c r="M10" s="26">
        <v>11.55</v>
      </c>
      <c r="N10" s="41">
        <f t="shared" si="4"/>
        <v>177</v>
      </c>
      <c r="O10" s="26">
        <v>11.55</v>
      </c>
      <c r="P10" s="41">
        <f t="shared" si="5"/>
        <v>69</v>
      </c>
      <c r="Q10" s="26">
        <v>5.77</v>
      </c>
      <c r="R10" s="41">
        <f t="shared" si="6"/>
        <v>89</v>
      </c>
      <c r="S10" s="26">
        <v>5.77</v>
      </c>
      <c r="T10" s="84"/>
      <c r="U10" s="65"/>
      <c r="V10" s="15" t="s">
        <v>11</v>
      </c>
      <c r="W10" s="41">
        <v>126</v>
      </c>
      <c r="X10" s="42">
        <v>17.323835616438355</v>
      </c>
      <c r="Y10" s="41">
        <v>143</v>
      </c>
      <c r="Z10" s="42">
        <v>22.116788766788769</v>
      </c>
      <c r="AA10" s="41">
        <v>160</v>
      </c>
      <c r="AB10" s="42">
        <v>17.323835616438355</v>
      </c>
      <c r="AC10" s="41">
        <v>226</v>
      </c>
      <c r="AD10" s="42">
        <v>22.116788766788769</v>
      </c>
      <c r="AE10" s="5"/>
      <c r="AF10" s="15" t="s">
        <v>11</v>
      </c>
      <c r="AG10" s="41">
        <v>113</v>
      </c>
      <c r="AH10" s="26">
        <v>11.55</v>
      </c>
      <c r="AI10" s="41">
        <v>138</v>
      </c>
      <c r="AJ10" s="26">
        <v>11.55</v>
      </c>
      <c r="AK10" s="41">
        <v>57</v>
      </c>
      <c r="AL10" s="26">
        <v>5.77</v>
      </c>
      <c r="AM10" s="41">
        <v>69</v>
      </c>
      <c r="AN10" s="26">
        <v>5.77</v>
      </c>
      <c r="AO10" s="12"/>
      <c r="AP10" s="12"/>
      <c r="AQ10" s="68"/>
    </row>
    <row r="11" spans="1:43" ht="17.25" customHeight="1" x14ac:dyDescent="0.2">
      <c r="A11" s="83" t="s">
        <v>12</v>
      </c>
      <c r="B11" s="41">
        <f t="shared" si="7"/>
        <v>153</v>
      </c>
      <c r="C11" s="42">
        <v>22.794520547945204</v>
      </c>
      <c r="D11" s="41">
        <f t="shared" si="0"/>
        <v>171</v>
      </c>
      <c r="E11" s="42">
        <v>29.101037851037852</v>
      </c>
      <c r="F11" s="41">
        <f t="shared" si="1"/>
        <v>182</v>
      </c>
      <c r="G11" s="42">
        <v>22.794520547945204</v>
      </c>
      <c r="H11" s="41">
        <f t="shared" si="2"/>
        <v>267</v>
      </c>
      <c r="I11" s="42">
        <v>29.101037851037852</v>
      </c>
      <c r="J11" s="5"/>
      <c r="K11" s="15" t="s">
        <v>12</v>
      </c>
      <c r="L11" s="41">
        <f t="shared" si="3"/>
        <v>135</v>
      </c>
      <c r="M11" s="26">
        <v>15.2</v>
      </c>
      <c r="N11" s="41">
        <f t="shared" si="4"/>
        <v>174</v>
      </c>
      <c r="O11" s="26">
        <v>15.2</v>
      </c>
      <c r="P11" s="41">
        <f t="shared" si="5"/>
        <v>67</v>
      </c>
      <c r="Q11" s="26">
        <v>7.6</v>
      </c>
      <c r="R11" s="41">
        <f t="shared" si="6"/>
        <v>87</v>
      </c>
      <c r="S11" s="26">
        <v>7.6</v>
      </c>
      <c r="T11" s="84"/>
      <c r="U11" s="65"/>
      <c r="V11" s="15" t="s">
        <v>12</v>
      </c>
      <c r="W11" s="41">
        <v>120</v>
      </c>
      <c r="X11" s="42">
        <v>22.794520547945204</v>
      </c>
      <c r="Y11" s="41">
        <v>136</v>
      </c>
      <c r="Z11" s="42">
        <v>29.101037851037852</v>
      </c>
      <c r="AA11" s="41">
        <v>154</v>
      </c>
      <c r="AB11" s="42">
        <v>22.794520547945204</v>
      </c>
      <c r="AC11" s="41">
        <v>219</v>
      </c>
      <c r="AD11" s="42">
        <v>29.101037851037852</v>
      </c>
      <c r="AE11" s="5"/>
      <c r="AF11" s="15" t="s">
        <v>12</v>
      </c>
      <c r="AG11" s="41">
        <v>110</v>
      </c>
      <c r="AH11" s="26">
        <v>15.2</v>
      </c>
      <c r="AI11" s="41">
        <v>135</v>
      </c>
      <c r="AJ11" s="26">
        <v>15.2</v>
      </c>
      <c r="AK11" s="41">
        <v>55</v>
      </c>
      <c r="AL11" s="26">
        <v>7.6</v>
      </c>
      <c r="AM11" s="41">
        <v>67</v>
      </c>
      <c r="AN11" s="26">
        <v>7.6</v>
      </c>
      <c r="AO11" s="12"/>
      <c r="AP11" s="12"/>
      <c r="AQ11" s="68"/>
    </row>
    <row r="12" spans="1:43" ht="17.25" customHeight="1" x14ac:dyDescent="0.2">
      <c r="A12" s="83" t="s">
        <v>13</v>
      </c>
      <c r="B12" s="41">
        <f t="shared" si="7"/>
        <v>147</v>
      </c>
      <c r="C12" s="42">
        <v>29.176986301369862</v>
      </c>
      <c r="D12" s="41">
        <f t="shared" si="0"/>
        <v>163</v>
      </c>
      <c r="E12" s="42">
        <v>37.249328449328452</v>
      </c>
      <c r="F12" s="41">
        <f t="shared" si="1"/>
        <v>176</v>
      </c>
      <c r="G12" s="42">
        <v>29.176986301369862</v>
      </c>
      <c r="H12" s="41">
        <f t="shared" si="2"/>
        <v>259</v>
      </c>
      <c r="I12" s="42">
        <v>37.249328449328452</v>
      </c>
      <c r="J12" s="5"/>
      <c r="K12" s="15" t="s">
        <v>13</v>
      </c>
      <c r="L12" s="41">
        <f t="shared" si="3"/>
        <v>131</v>
      </c>
      <c r="M12" s="26">
        <v>19.45</v>
      </c>
      <c r="N12" s="41">
        <f t="shared" si="4"/>
        <v>170</v>
      </c>
      <c r="O12" s="26">
        <v>19.45</v>
      </c>
      <c r="P12" s="41">
        <f t="shared" si="5"/>
        <v>65</v>
      </c>
      <c r="Q12" s="26">
        <v>9.73</v>
      </c>
      <c r="R12" s="41">
        <f t="shared" si="6"/>
        <v>85</v>
      </c>
      <c r="S12" s="26">
        <v>9.73</v>
      </c>
      <c r="T12" s="84"/>
      <c r="U12" s="65"/>
      <c r="V12" s="15" t="s">
        <v>13</v>
      </c>
      <c r="W12" s="41">
        <v>114</v>
      </c>
      <c r="X12" s="42">
        <v>29.176986301369862</v>
      </c>
      <c r="Y12" s="41">
        <v>128</v>
      </c>
      <c r="Z12" s="42">
        <v>37.249328449328452</v>
      </c>
      <c r="AA12" s="41">
        <v>148</v>
      </c>
      <c r="AB12" s="42">
        <v>29.176986301369862</v>
      </c>
      <c r="AC12" s="41">
        <v>211</v>
      </c>
      <c r="AD12" s="42">
        <v>37.249328449328452</v>
      </c>
      <c r="AE12" s="5"/>
      <c r="AF12" s="15" t="s">
        <v>13</v>
      </c>
      <c r="AG12" s="41">
        <v>106</v>
      </c>
      <c r="AH12" s="26">
        <v>19.45</v>
      </c>
      <c r="AI12" s="41">
        <v>131</v>
      </c>
      <c r="AJ12" s="26">
        <v>19.45</v>
      </c>
      <c r="AK12" s="41">
        <v>53</v>
      </c>
      <c r="AL12" s="26">
        <v>9.73</v>
      </c>
      <c r="AM12" s="41">
        <v>65</v>
      </c>
      <c r="AN12" s="26">
        <v>9.73</v>
      </c>
      <c r="AO12" s="12"/>
      <c r="AP12" s="12"/>
      <c r="AQ12" s="68"/>
    </row>
    <row r="13" spans="1:43" ht="17.25" customHeight="1" x14ac:dyDescent="0.2">
      <c r="A13" s="83" t="s">
        <v>14</v>
      </c>
      <c r="B13" s="41">
        <f t="shared" si="7"/>
        <v>140</v>
      </c>
      <c r="C13" s="42">
        <v>35.559452054794519</v>
      </c>
      <c r="D13" s="41">
        <f t="shared" si="0"/>
        <v>155</v>
      </c>
      <c r="E13" s="42">
        <v>45.397619047619052</v>
      </c>
      <c r="F13" s="41">
        <f t="shared" si="1"/>
        <v>169</v>
      </c>
      <c r="G13" s="42">
        <v>35.559452054794519</v>
      </c>
      <c r="H13" s="41">
        <f t="shared" si="2"/>
        <v>251</v>
      </c>
      <c r="I13" s="42">
        <v>45.397619047619052</v>
      </c>
      <c r="J13" s="5"/>
      <c r="K13" s="15" t="s">
        <v>14</v>
      </c>
      <c r="L13" s="41">
        <f t="shared" si="3"/>
        <v>126</v>
      </c>
      <c r="M13" s="26">
        <v>23.71</v>
      </c>
      <c r="N13" s="41">
        <f t="shared" si="4"/>
        <v>165</v>
      </c>
      <c r="O13" s="26">
        <v>23.71</v>
      </c>
      <c r="P13" s="41">
        <f t="shared" si="5"/>
        <v>63</v>
      </c>
      <c r="Q13" s="26">
        <v>11.85</v>
      </c>
      <c r="R13" s="41">
        <f t="shared" si="6"/>
        <v>83</v>
      </c>
      <c r="S13" s="26">
        <v>11.85</v>
      </c>
      <c r="T13" s="84"/>
      <c r="U13" s="65"/>
      <c r="V13" s="15" t="s">
        <v>14</v>
      </c>
      <c r="W13" s="41">
        <v>107</v>
      </c>
      <c r="X13" s="42">
        <v>35.559452054794519</v>
      </c>
      <c r="Y13" s="41">
        <v>120</v>
      </c>
      <c r="Z13" s="42">
        <v>45.397619047619052</v>
      </c>
      <c r="AA13" s="41">
        <v>141</v>
      </c>
      <c r="AB13" s="42">
        <v>35.559452054794519</v>
      </c>
      <c r="AC13" s="41">
        <v>203</v>
      </c>
      <c r="AD13" s="42">
        <v>45.397619047619052</v>
      </c>
      <c r="AE13" s="5"/>
      <c r="AF13" s="15" t="s">
        <v>14</v>
      </c>
      <c r="AG13" s="41">
        <v>101</v>
      </c>
      <c r="AH13" s="26">
        <v>23.71</v>
      </c>
      <c r="AI13" s="41">
        <v>126</v>
      </c>
      <c r="AJ13" s="26">
        <v>23.71</v>
      </c>
      <c r="AK13" s="41">
        <v>51</v>
      </c>
      <c r="AL13" s="26">
        <v>11.85</v>
      </c>
      <c r="AM13" s="41">
        <v>63</v>
      </c>
      <c r="AN13" s="26">
        <v>11.85</v>
      </c>
      <c r="AO13" s="12"/>
      <c r="AP13" s="12"/>
      <c r="AQ13" s="68"/>
    </row>
    <row r="14" spans="1:43" ht="17.25" customHeight="1" x14ac:dyDescent="0.2">
      <c r="A14" s="83" t="s">
        <v>15</v>
      </c>
      <c r="B14" s="41">
        <f t="shared" si="7"/>
        <v>135</v>
      </c>
      <c r="C14" s="42">
        <v>41.030136986301372</v>
      </c>
      <c r="D14" s="41">
        <f t="shared" si="0"/>
        <v>148</v>
      </c>
      <c r="E14" s="42">
        <v>52.381868131868131</v>
      </c>
      <c r="F14" s="41">
        <f t="shared" si="1"/>
        <v>164</v>
      </c>
      <c r="G14" s="42">
        <v>41.030136986301372</v>
      </c>
      <c r="H14" s="41">
        <f t="shared" si="2"/>
        <v>244</v>
      </c>
      <c r="I14" s="42">
        <v>52.381868131868131</v>
      </c>
      <c r="J14" s="5"/>
      <c r="K14" s="15" t="s">
        <v>15</v>
      </c>
      <c r="L14" s="41">
        <f t="shared" si="3"/>
        <v>123</v>
      </c>
      <c r="M14" s="26">
        <v>27.35</v>
      </c>
      <c r="N14" s="41">
        <f t="shared" si="4"/>
        <v>162</v>
      </c>
      <c r="O14" s="26">
        <v>27.35</v>
      </c>
      <c r="P14" s="41">
        <f t="shared" si="5"/>
        <v>61</v>
      </c>
      <c r="Q14" s="26">
        <v>13.68</v>
      </c>
      <c r="R14" s="41">
        <f t="shared" si="6"/>
        <v>81</v>
      </c>
      <c r="S14" s="26">
        <v>13.68</v>
      </c>
      <c r="T14" s="84"/>
      <c r="U14" s="65"/>
      <c r="V14" s="15" t="s">
        <v>15</v>
      </c>
      <c r="W14" s="41">
        <v>102</v>
      </c>
      <c r="X14" s="42">
        <v>41.030136986301372</v>
      </c>
      <c r="Y14" s="41">
        <v>113</v>
      </c>
      <c r="Z14" s="42">
        <v>52.381868131868131</v>
      </c>
      <c r="AA14" s="41">
        <v>136</v>
      </c>
      <c r="AB14" s="42">
        <v>41.030136986301372</v>
      </c>
      <c r="AC14" s="41">
        <v>196</v>
      </c>
      <c r="AD14" s="42">
        <v>52.381868131868131</v>
      </c>
      <c r="AE14" s="5"/>
      <c r="AF14" s="15" t="s">
        <v>15</v>
      </c>
      <c r="AG14" s="41">
        <v>98</v>
      </c>
      <c r="AH14" s="26">
        <v>27.35</v>
      </c>
      <c r="AI14" s="41">
        <v>123</v>
      </c>
      <c r="AJ14" s="26">
        <v>27.35</v>
      </c>
      <c r="AK14" s="41">
        <v>49</v>
      </c>
      <c r="AL14" s="26">
        <v>13.68</v>
      </c>
      <c r="AM14" s="41">
        <v>61</v>
      </c>
      <c r="AN14" s="26">
        <v>13.68</v>
      </c>
      <c r="AO14" s="12"/>
      <c r="AP14" s="12"/>
      <c r="AQ14" s="68"/>
    </row>
    <row r="15" spans="1:43" ht="17.25" customHeight="1" x14ac:dyDescent="0.2">
      <c r="A15" s="83" t="s">
        <v>16</v>
      </c>
      <c r="B15" s="41">
        <f t="shared" si="7"/>
        <v>132</v>
      </c>
      <c r="C15" s="42">
        <v>43.765479452054791</v>
      </c>
      <c r="D15" s="41">
        <f t="shared" si="0"/>
        <v>144</v>
      </c>
      <c r="E15" s="42">
        <v>55.873992673992674</v>
      </c>
      <c r="F15" s="41">
        <f t="shared" si="1"/>
        <v>161</v>
      </c>
      <c r="G15" s="42">
        <v>43.765479452054791</v>
      </c>
      <c r="H15" s="41">
        <f t="shared" si="2"/>
        <v>240</v>
      </c>
      <c r="I15" s="42">
        <v>55.873992673992674</v>
      </c>
      <c r="J15" s="5"/>
      <c r="K15" s="15" t="s">
        <v>16</v>
      </c>
      <c r="L15" s="41">
        <f t="shared" si="3"/>
        <v>121</v>
      </c>
      <c r="M15" s="26">
        <v>29.18</v>
      </c>
      <c r="N15" s="41">
        <f t="shared" si="4"/>
        <v>160</v>
      </c>
      <c r="O15" s="26">
        <v>29.18</v>
      </c>
      <c r="P15" s="41">
        <f t="shared" si="5"/>
        <v>60</v>
      </c>
      <c r="Q15" s="26">
        <v>14.59</v>
      </c>
      <c r="R15" s="41">
        <f t="shared" si="6"/>
        <v>80</v>
      </c>
      <c r="S15" s="26">
        <v>14.59</v>
      </c>
      <c r="T15" s="84"/>
      <c r="U15" s="65"/>
      <c r="V15" s="15" t="s">
        <v>16</v>
      </c>
      <c r="W15" s="41">
        <v>99</v>
      </c>
      <c r="X15" s="42">
        <v>43.765479452054791</v>
      </c>
      <c r="Y15" s="41">
        <v>109</v>
      </c>
      <c r="Z15" s="42">
        <v>55.873992673992674</v>
      </c>
      <c r="AA15" s="41">
        <v>133</v>
      </c>
      <c r="AB15" s="42">
        <v>43.765479452054791</v>
      </c>
      <c r="AC15" s="41">
        <v>192</v>
      </c>
      <c r="AD15" s="42">
        <v>55.873992673992674</v>
      </c>
      <c r="AE15" s="5"/>
      <c r="AF15" s="15" t="s">
        <v>16</v>
      </c>
      <c r="AG15" s="41">
        <v>96</v>
      </c>
      <c r="AH15" s="26">
        <v>29.18</v>
      </c>
      <c r="AI15" s="41">
        <v>121</v>
      </c>
      <c r="AJ15" s="26">
        <v>29.18</v>
      </c>
      <c r="AK15" s="41">
        <v>48</v>
      </c>
      <c r="AL15" s="26">
        <v>14.59</v>
      </c>
      <c r="AM15" s="41">
        <v>60</v>
      </c>
      <c r="AN15" s="26">
        <v>14.59</v>
      </c>
      <c r="AO15" s="12"/>
      <c r="AP15" s="12"/>
      <c r="AQ15" s="68"/>
    </row>
    <row r="16" spans="1:43" ht="17.25" customHeight="1" x14ac:dyDescent="0.2">
      <c r="A16" s="83" t="s">
        <v>17</v>
      </c>
      <c r="B16" s="41">
        <f t="shared" si="7"/>
        <v>130</v>
      </c>
      <c r="C16" s="42">
        <v>45.589041095890408</v>
      </c>
      <c r="D16" s="41">
        <f t="shared" si="0"/>
        <v>142</v>
      </c>
      <c r="E16" s="42">
        <v>58.202075702075703</v>
      </c>
      <c r="F16" s="41">
        <f t="shared" si="1"/>
        <v>159</v>
      </c>
      <c r="G16" s="42">
        <v>45.589041095890408</v>
      </c>
      <c r="H16" s="41">
        <f t="shared" si="2"/>
        <v>238</v>
      </c>
      <c r="I16" s="42">
        <v>58.202075702075703</v>
      </c>
      <c r="J16" s="5"/>
      <c r="K16" s="15" t="s">
        <v>17</v>
      </c>
      <c r="L16" s="41">
        <f t="shared" si="3"/>
        <v>120</v>
      </c>
      <c r="M16" s="26">
        <v>30.39</v>
      </c>
      <c r="N16" s="41">
        <f t="shared" si="4"/>
        <v>159</v>
      </c>
      <c r="O16" s="26">
        <v>30.39</v>
      </c>
      <c r="P16" s="41">
        <f t="shared" si="5"/>
        <v>60</v>
      </c>
      <c r="Q16" s="26">
        <v>15.2</v>
      </c>
      <c r="R16" s="41">
        <f t="shared" si="6"/>
        <v>80</v>
      </c>
      <c r="S16" s="26">
        <v>15.2</v>
      </c>
      <c r="T16" s="84"/>
      <c r="U16" s="65"/>
      <c r="V16" s="15" t="s">
        <v>17</v>
      </c>
      <c r="W16" s="41">
        <v>97</v>
      </c>
      <c r="X16" s="42">
        <v>45.589041095890408</v>
      </c>
      <c r="Y16" s="41">
        <v>107</v>
      </c>
      <c r="Z16" s="42">
        <v>58.202075702075703</v>
      </c>
      <c r="AA16" s="41">
        <v>131</v>
      </c>
      <c r="AB16" s="42">
        <v>45.589041095890408</v>
      </c>
      <c r="AC16" s="41">
        <v>190</v>
      </c>
      <c r="AD16" s="42">
        <v>58.202075702075703</v>
      </c>
      <c r="AE16" s="5"/>
      <c r="AF16" s="15" t="s">
        <v>17</v>
      </c>
      <c r="AG16" s="41">
        <v>95</v>
      </c>
      <c r="AH16" s="26">
        <v>30.39</v>
      </c>
      <c r="AI16" s="41">
        <v>120</v>
      </c>
      <c r="AJ16" s="26">
        <v>30.39</v>
      </c>
      <c r="AK16" s="41">
        <v>48</v>
      </c>
      <c r="AL16" s="26">
        <v>15.2</v>
      </c>
      <c r="AM16" s="41">
        <v>60</v>
      </c>
      <c r="AN16" s="26">
        <v>15.2</v>
      </c>
      <c r="AO16" s="12"/>
      <c r="AP16" s="12"/>
      <c r="AQ16" s="68"/>
    </row>
    <row r="17" spans="1:43" ht="17.25" customHeight="1" x14ac:dyDescent="0.2">
      <c r="A17" s="85" t="s">
        <v>41</v>
      </c>
      <c r="B17" s="43">
        <f t="shared" si="7"/>
        <v>129</v>
      </c>
      <c r="C17" s="44">
        <v>47.410000000000004</v>
      </c>
      <c r="D17" s="43">
        <f t="shared" si="0"/>
        <v>139</v>
      </c>
      <c r="E17" s="44">
        <v>60.530000000000008</v>
      </c>
      <c r="F17" s="43">
        <f t="shared" si="1"/>
        <v>158</v>
      </c>
      <c r="G17" s="44">
        <v>47.410000000000004</v>
      </c>
      <c r="H17" s="43">
        <f t="shared" si="2"/>
        <v>235</v>
      </c>
      <c r="I17" s="44">
        <v>60.530000000000008</v>
      </c>
      <c r="J17" s="5"/>
      <c r="K17" s="48" t="s">
        <v>41</v>
      </c>
      <c r="L17" s="43">
        <f t="shared" si="3"/>
        <v>118</v>
      </c>
      <c r="M17" s="44">
        <f>$C17*2/3</f>
        <v>31.606666666666669</v>
      </c>
      <c r="N17" s="43">
        <f t="shared" si="4"/>
        <v>157</v>
      </c>
      <c r="O17" s="44">
        <f>$C17*2/3</f>
        <v>31.606666666666669</v>
      </c>
      <c r="P17" s="43">
        <f t="shared" si="5"/>
        <v>59</v>
      </c>
      <c r="Q17" s="44">
        <f>$C17/3</f>
        <v>15.803333333333335</v>
      </c>
      <c r="R17" s="43">
        <f t="shared" si="6"/>
        <v>79</v>
      </c>
      <c r="S17" s="44">
        <f>$C17/3</f>
        <v>15.803333333333335</v>
      </c>
      <c r="T17" s="84"/>
      <c r="U17" s="65"/>
      <c r="V17" s="48" t="s">
        <v>41</v>
      </c>
      <c r="W17" s="43">
        <v>96</v>
      </c>
      <c r="X17" s="44">
        <v>47.410000000000004</v>
      </c>
      <c r="Y17" s="43">
        <v>104</v>
      </c>
      <c r="Z17" s="44">
        <v>60.530000000000008</v>
      </c>
      <c r="AA17" s="43">
        <v>130</v>
      </c>
      <c r="AB17" s="44">
        <v>47.410000000000004</v>
      </c>
      <c r="AC17" s="43">
        <v>187</v>
      </c>
      <c r="AD17" s="44">
        <v>60.530000000000008</v>
      </c>
      <c r="AE17" s="5"/>
      <c r="AF17" s="48" t="s">
        <v>41</v>
      </c>
      <c r="AG17" s="43">
        <v>93</v>
      </c>
      <c r="AH17" s="44">
        <v>31.606666666666669</v>
      </c>
      <c r="AI17" s="43">
        <v>118</v>
      </c>
      <c r="AJ17" s="44">
        <v>31.606666666666669</v>
      </c>
      <c r="AK17" s="43">
        <v>47</v>
      </c>
      <c r="AL17" s="44">
        <v>15.803333333333335</v>
      </c>
      <c r="AM17" s="43">
        <v>59</v>
      </c>
      <c r="AN17" s="44">
        <v>15.803333333333335</v>
      </c>
      <c r="AO17" s="12"/>
      <c r="AP17" s="12"/>
      <c r="AQ17" s="68"/>
    </row>
    <row r="18" spans="1:43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86"/>
      <c r="U18" s="65"/>
      <c r="V18" s="12"/>
      <c r="W18" s="70" t="s">
        <v>23</v>
      </c>
      <c r="X18" s="12"/>
      <c r="Y18" s="12"/>
      <c r="Z18" s="12"/>
      <c r="AA18" s="12"/>
      <c r="AB18" s="12"/>
      <c r="AC18" s="12"/>
      <c r="AD18" s="12"/>
      <c r="AE18" s="12"/>
      <c r="AF18" s="70" t="s">
        <v>23</v>
      </c>
      <c r="AG18" s="18"/>
      <c r="AH18" s="18"/>
      <c r="AI18" s="18"/>
      <c r="AJ18" s="18"/>
      <c r="AK18" s="12"/>
      <c r="AL18" s="27"/>
      <c r="AM18" s="18"/>
      <c r="AN18" s="28"/>
      <c r="AO18" s="12"/>
      <c r="AP18" s="12"/>
      <c r="AQ18" s="68"/>
    </row>
    <row r="19" spans="1:43" ht="17.25" customHeight="1" x14ac:dyDescent="0.2">
      <c r="A19" s="81">
        <v>0</v>
      </c>
      <c r="B19" s="30">
        <f>B6</f>
        <v>176</v>
      </c>
      <c r="C19" s="31">
        <v>0</v>
      </c>
      <c r="D19" s="37">
        <f t="shared" ref="D19" si="8">D6</f>
        <v>200</v>
      </c>
      <c r="E19" s="31">
        <v>0</v>
      </c>
      <c r="F19" s="37">
        <f t="shared" ref="F19" si="9">F6</f>
        <v>205</v>
      </c>
      <c r="G19" s="31">
        <v>0</v>
      </c>
      <c r="H19" s="37">
        <f t="shared" ref="H19" si="10">H6</f>
        <v>296</v>
      </c>
      <c r="I19" s="31">
        <v>0</v>
      </c>
      <c r="J19" s="5"/>
      <c r="K19" s="14">
        <v>0</v>
      </c>
      <c r="L19" s="37">
        <f t="shared" ref="L19" si="11">L6</f>
        <v>150</v>
      </c>
      <c r="M19" s="32">
        <v>0</v>
      </c>
      <c r="N19" s="37">
        <f t="shared" ref="N19" si="12">N6</f>
        <v>189</v>
      </c>
      <c r="O19" s="32">
        <v>0</v>
      </c>
      <c r="P19" s="37">
        <f t="shared" ref="P19" si="13">P6</f>
        <v>75</v>
      </c>
      <c r="Q19" s="32">
        <v>0</v>
      </c>
      <c r="R19" s="37">
        <f t="shared" ref="R19" si="14">R6</f>
        <v>95</v>
      </c>
      <c r="S19" s="32">
        <v>0</v>
      </c>
      <c r="T19" s="82"/>
      <c r="U19" s="65"/>
      <c r="V19" s="14">
        <v>0</v>
      </c>
      <c r="W19" s="51">
        <v>143</v>
      </c>
      <c r="X19" s="52">
        <v>0</v>
      </c>
      <c r="Y19" s="60">
        <v>165</v>
      </c>
      <c r="Z19" s="52">
        <v>0</v>
      </c>
      <c r="AA19" s="60">
        <v>177</v>
      </c>
      <c r="AB19" s="52">
        <v>0</v>
      </c>
      <c r="AC19" s="60">
        <v>248</v>
      </c>
      <c r="AD19" s="52">
        <v>0</v>
      </c>
      <c r="AE19" s="5"/>
      <c r="AF19" s="14">
        <v>0</v>
      </c>
      <c r="AG19" s="60">
        <v>125</v>
      </c>
      <c r="AH19" s="32">
        <v>0</v>
      </c>
      <c r="AI19" s="60">
        <v>150</v>
      </c>
      <c r="AJ19" s="32">
        <v>0</v>
      </c>
      <c r="AK19" s="60">
        <v>63</v>
      </c>
      <c r="AL19" s="32">
        <v>0</v>
      </c>
      <c r="AM19" s="60">
        <v>75</v>
      </c>
      <c r="AN19" s="32">
        <v>0</v>
      </c>
      <c r="AO19" s="12"/>
      <c r="AP19" s="12"/>
      <c r="AQ19" s="68"/>
    </row>
    <row r="20" spans="1:43" ht="17.25" customHeight="1" x14ac:dyDescent="0.2">
      <c r="A20" s="83" t="s">
        <v>8</v>
      </c>
      <c r="B20" s="41">
        <f t="shared" ref="B20:B30" si="15">ROUND(B$19-C20,0)</f>
        <v>173</v>
      </c>
      <c r="C20" s="42">
        <v>2.7353424657534244</v>
      </c>
      <c r="D20" s="41">
        <f t="shared" ref="D20:D30" si="16">ROUND(D$19-E20,0)</f>
        <v>197</v>
      </c>
      <c r="E20" s="42">
        <v>3.4921245421245422</v>
      </c>
      <c r="F20" s="41">
        <f t="shared" ref="F20:F30" si="17">ROUND(F$19-G20,0)</f>
        <v>202</v>
      </c>
      <c r="G20" s="42">
        <v>2.7353424657534244</v>
      </c>
      <c r="H20" s="41">
        <f t="shared" ref="H20:H30" si="18">ROUND(H$19-I20,0)</f>
        <v>293</v>
      </c>
      <c r="I20" s="42">
        <v>3.4921245421245422</v>
      </c>
      <c r="J20" s="4"/>
      <c r="K20" s="15" t="s">
        <v>8</v>
      </c>
      <c r="L20" s="41">
        <f t="shared" ref="L20:L30" si="19">ROUND(L$19-M20,0)</f>
        <v>148</v>
      </c>
      <c r="M20" s="26">
        <v>1.82</v>
      </c>
      <c r="N20" s="41">
        <f t="shared" ref="N20:N30" si="20">ROUND(N$19-O20,0)</f>
        <v>187</v>
      </c>
      <c r="O20" s="26">
        <v>1.82</v>
      </c>
      <c r="P20" s="41">
        <f t="shared" ref="P20:P30" si="21">ROUND(P$19-Q20,0)</f>
        <v>74</v>
      </c>
      <c r="Q20" s="26">
        <v>0.91</v>
      </c>
      <c r="R20" s="41">
        <f t="shared" ref="R20:R30" si="22">ROUND(R$19-S20,0)</f>
        <v>94</v>
      </c>
      <c r="S20" s="26">
        <v>0.91</v>
      </c>
      <c r="T20" s="84"/>
      <c r="U20" s="65"/>
      <c r="V20" s="15" t="s">
        <v>8</v>
      </c>
      <c r="W20" s="41">
        <v>140</v>
      </c>
      <c r="X20" s="42">
        <v>2.7353424657534244</v>
      </c>
      <c r="Y20" s="41">
        <v>162</v>
      </c>
      <c r="Z20" s="42">
        <v>3.4921245421245422</v>
      </c>
      <c r="AA20" s="41">
        <v>174</v>
      </c>
      <c r="AB20" s="42">
        <v>2.7353424657534244</v>
      </c>
      <c r="AC20" s="41">
        <v>245</v>
      </c>
      <c r="AD20" s="42">
        <v>3.4921245421245422</v>
      </c>
      <c r="AE20" s="4"/>
      <c r="AF20" s="15" t="s">
        <v>8</v>
      </c>
      <c r="AG20" s="41">
        <v>123</v>
      </c>
      <c r="AH20" s="26">
        <v>1.82</v>
      </c>
      <c r="AI20" s="41">
        <v>148</v>
      </c>
      <c r="AJ20" s="26">
        <v>1.82</v>
      </c>
      <c r="AK20" s="41">
        <v>62</v>
      </c>
      <c r="AL20" s="26">
        <v>0.91</v>
      </c>
      <c r="AM20" s="41">
        <v>74</v>
      </c>
      <c r="AN20" s="26">
        <v>0.91</v>
      </c>
      <c r="AO20" s="12"/>
      <c r="AP20" s="12"/>
      <c r="AQ20" s="68"/>
    </row>
    <row r="21" spans="1:43" ht="17.25" customHeight="1" x14ac:dyDescent="0.2">
      <c r="A21" s="83" t="s">
        <v>9</v>
      </c>
      <c r="B21" s="41">
        <f t="shared" si="15"/>
        <v>171</v>
      </c>
      <c r="C21" s="42">
        <v>5.4706849315068489</v>
      </c>
      <c r="D21" s="41">
        <f t="shared" si="16"/>
        <v>193</v>
      </c>
      <c r="E21" s="42">
        <v>6.9842490842490843</v>
      </c>
      <c r="F21" s="41">
        <f t="shared" si="17"/>
        <v>200</v>
      </c>
      <c r="G21" s="42">
        <v>5.4706849315068489</v>
      </c>
      <c r="H21" s="41">
        <f t="shared" si="18"/>
        <v>289</v>
      </c>
      <c r="I21" s="42">
        <v>6.9842490842490843</v>
      </c>
      <c r="J21" s="4"/>
      <c r="K21" s="15" t="s">
        <v>9</v>
      </c>
      <c r="L21" s="41">
        <f t="shared" si="19"/>
        <v>146</v>
      </c>
      <c r="M21" s="26">
        <v>3.65</v>
      </c>
      <c r="N21" s="41">
        <f t="shared" si="20"/>
        <v>185</v>
      </c>
      <c r="O21" s="26">
        <v>3.65</v>
      </c>
      <c r="P21" s="41">
        <f t="shared" si="21"/>
        <v>73</v>
      </c>
      <c r="Q21" s="26">
        <v>1.82</v>
      </c>
      <c r="R21" s="41">
        <f t="shared" si="22"/>
        <v>93</v>
      </c>
      <c r="S21" s="26">
        <v>1.82</v>
      </c>
      <c r="T21" s="84"/>
      <c r="U21" s="65"/>
      <c r="V21" s="15" t="s">
        <v>9</v>
      </c>
      <c r="W21" s="41">
        <v>138</v>
      </c>
      <c r="X21" s="42">
        <v>5.4706849315068489</v>
      </c>
      <c r="Y21" s="41">
        <v>158</v>
      </c>
      <c r="Z21" s="42">
        <v>6.9842490842490843</v>
      </c>
      <c r="AA21" s="41">
        <v>172</v>
      </c>
      <c r="AB21" s="42">
        <v>5.4706849315068489</v>
      </c>
      <c r="AC21" s="41">
        <v>241</v>
      </c>
      <c r="AD21" s="42">
        <v>6.9842490842490843</v>
      </c>
      <c r="AE21" s="4"/>
      <c r="AF21" s="15" t="s">
        <v>9</v>
      </c>
      <c r="AG21" s="41">
        <v>121</v>
      </c>
      <c r="AH21" s="26">
        <v>3.65</v>
      </c>
      <c r="AI21" s="41">
        <v>146</v>
      </c>
      <c r="AJ21" s="26">
        <v>3.65</v>
      </c>
      <c r="AK21" s="41">
        <v>61</v>
      </c>
      <c r="AL21" s="26">
        <v>1.82</v>
      </c>
      <c r="AM21" s="41">
        <v>73</v>
      </c>
      <c r="AN21" s="26">
        <v>1.82</v>
      </c>
      <c r="AO21" s="12"/>
      <c r="AP21" s="12"/>
      <c r="AQ21" s="68"/>
    </row>
    <row r="22" spans="1:43" ht="17.25" customHeight="1" x14ac:dyDescent="0.2">
      <c r="A22" s="83" t="s">
        <v>10</v>
      </c>
      <c r="B22" s="41">
        <f t="shared" si="15"/>
        <v>167</v>
      </c>
      <c r="C22" s="42">
        <v>9.117808219178082</v>
      </c>
      <c r="D22" s="41">
        <f t="shared" si="16"/>
        <v>188</v>
      </c>
      <c r="E22" s="42">
        <v>11.640415140415142</v>
      </c>
      <c r="F22" s="41">
        <f t="shared" si="17"/>
        <v>196</v>
      </c>
      <c r="G22" s="42">
        <v>9.117808219178082</v>
      </c>
      <c r="H22" s="41">
        <f t="shared" si="18"/>
        <v>284</v>
      </c>
      <c r="I22" s="42">
        <v>11.640415140415142</v>
      </c>
      <c r="J22" s="4"/>
      <c r="K22" s="15" t="s">
        <v>10</v>
      </c>
      <c r="L22" s="41">
        <f t="shared" si="19"/>
        <v>144</v>
      </c>
      <c r="M22" s="26">
        <v>6.08</v>
      </c>
      <c r="N22" s="41">
        <f t="shared" si="20"/>
        <v>183</v>
      </c>
      <c r="O22" s="26">
        <v>6.08</v>
      </c>
      <c r="P22" s="41">
        <f t="shared" si="21"/>
        <v>72</v>
      </c>
      <c r="Q22" s="26">
        <v>3.04</v>
      </c>
      <c r="R22" s="41">
        <f t="shared" si="22"/>
        <v>92</v>
      </c>
      <c r="S22" s="26">
        <v>3.04</v>
      </c>
      <c r="T22" s="84"/>
      <c r="U22" s="65"/>
      <c r="V22" s="15" t="s">
        <v>10</v>
      </c>
      <c r="W22" s="41">
        <v>134</v>
      </c>
      <c r="X22" s="42">
        <v>9.117808219178082</v>
      </c>
      <c r="Y22" s="41">
        <v>153</v>
      </c>
      <c r="Z22" s="42">
        <v>11.640415140415142</v>
      </c>
      <c r="AA22" s="41">
        <v>168</v>
      </c>
      <c r="AB22" s="42">
        <v>9.117808219178082</v>
      </c>
      <c r="AC22" s="41">
        <v>236</v>
      </c>
      <c r="AD22" s="42">
        <v>11.640415140415142</v>
      </c>
      <c r="AE22" s="4"/>
      <c r="AF22" s="15" t="s">
        <v>10</v>
      </c>
      <c r="AG22" s="41">
        <v>119</v>
      </c>
      <c r="AH22" s="26">
        <v>6.08</v>
      </c>
      <c r="AI22" s="41">
        <v>144</v>
      </c>
      <c r="AJ22" s="26">
        <v>6.08</v>
      </c>
      <c r="AK22" s="41">
        <v>60</v>
      </c>
      <c r="AL22" s="26">
        <v>3.04</v>
      </c>
      <c r="AM22" s="41">
        <v>72</v>
      </c>
      <c r="AN22" s="26">
        <v>3.04</v>
      </c>
      <c r="AO22" s="12"/>
      <c r="AP22" s="12"/>
      <c r="AQ22" s="68"/>
    </row>
    <row r="23" spans="1:43" ht="17.25" customHeight="1" x14ac:dyDescent="0.2">
      <c r="A23" s="83" t="s">
        <v>11</v>
      </c>
      <c r="B23" s="41">
        <f t="shared" si="15"/>
        <v>163</v>
      </c>
      <c r="C23" s="42">
        <v>12.764931506849315</v>
      </c>
      <c r="D23" s="41">
        <f t="shared" si="16"/>
        <v>184</v>
      </c>
      <c r="E23" s="42">
        <v>16.296581196581197</v>
      </c>
      <c r="F23" s="41">
        <f t="shared" si="17"/>
        <v>192</v>
      </c>
      <c r="G23" s="42">
        <v>12.764931506849315</v>
      </c>
      <c r="H23" s="41">
        <f t="shared" si="18"/>
        <v>280</v>
      </c>
      <c r="I23" s="42">
        <v>16.296581196581197</v>
      </c>
      <c r="J23" s="4"/>
      <c r="K23" s="15" t="s">
        <v>11</v>
      </c>
      <c r="L23" s="41">
        <f t="shared" si="19"/>
        <v>141</v>
      </c>
      <c r="M23" s="26">
        <v>8.51</v>
      </c>
      <c r="N23" s="41">
        <f t="shared" si="20"/>
        <v>180</v>
      </c>
      <c r="O23" s="26">
        <v>8.51</v>
      </c>
      <c r="P23" s="41">
        <f t="shared" si="21"/>
        <v>71</v>
      </c>
      <c r="Q23" s="26">
        <v>4.25</v>
      </c>
      <c r="R23" s="41">
        <f t="shared" si="22"/>
        <v>91</v>
      </c>
      <c r="S23" s="26">
        <v>4.25</v>
      </c>
      <c r="T23" s="84"/>
      <c r="U23" s="65"/>
      <c r="V23" s="15" t="s">
        <v>11</v>
      </c>
      <c r="W23" s="41">
        <v>130</v>
      </c>
      <c r="X23" s="42">
        <v>12.764931506849315</v>
      </c>
      <c r="Y23" s="41">
        <v>149</v>
      </c>
      <c r="Z23" s="42">
        <v>16.296581196581197</v>
      </c>
      <c r="AA23" s="41">
        <v>164</v>
      </c>
      <c r="AB23" s="42">
        <v>12.764931506849315</v>
      </c>
      <c r="AC23" s="41">
        <v>232</v>
      </c>
      <c r="AD23" s="42">
        <v>16.296581196581197</v>
      </c>
      <c r="AE23" s="4"/>
      <c r="AF23" s="15" t="s">
        <v>11</v>
      </c>
      <c r="AG23" s="41">
        <v>116</v>
      </c>
      <c r="AH23" s="26">
        <v>8.51</v>
      </c>
      <c r="AI23" s="41">
        <v>141</v>
      </c>
      <c r="AJ23" s="26">
        <v>8.51</v>
      </c>
      <c r="AK23" s="41">
        <v>59</v>
      </c>
      <c r="AL23" s="26">
        <v>4.25</v>
      </c>
      <c r="AM23" s="41">
        <v>71</v>
      </c>
      <c r="AN23" s="26">
        <v>4.25</v>
      </c>
      <c r="AO23" s="12"/>
      <c r="AP23" s="12"/>
      <c r="AQ23" s="68"/>
    </row>
    <row r="24" spans="1:43" ht="17.25" customHeight="1" x14ac:dyDescent="0.2">
      <c r="A24" s="83" t="s">
        <v>12</v>
      </c>
      <c r="B24" s="41">
        <f t="shared" si="15"/>
        <v>158</v>
      </c>
      <c r="C24" s="42">
        <v>18.235616438356164</v>
      </c>
      <c r="D24" s="41">
        <f t="shared" si="16"/>
        <v>177</v>
      </c>
      <c r="E24" s="42">
        <v>23.280830280830283</v>
      </c>
      <c r="F24" s="41">
        <f t="shared" si="17"/>
        <v>187</v>
      </c>
      <c r="G24" s="42">
        <v>18.235616438356164</v>
      </c>
      <c r="H24" s="41">
        <f t="shared" si="18"/>
        <v>273</v>
      </c>
      <c r="I24" s="42">
        <v>23.280830280830283</v>
      </c>
      <c r="J24" s="4"/>
      <c r="K24" s="15" t="s">
        <v>12</v>
      </c>
      <c r="L24" s="41">
        <f t="shared" si="19"/>
        <v>138</v>
      </c>
      <c r="M24" s="26">
        <v>12.16</v>
      </c>
      <c r="N24" s="41">
        <f t="shared" si="20"/>
        <v>177</v>
      </c>
      <c r="O24" s="26">
        <v>12.16</v>
      </c>
      <c r="P24" s="41">
        <f t="shared" si="21"/>
        <v>69</v>
      </c>
      <c r="Q24" s="26">
        <v>6.08</v>
      </c>
      <c r="R24" s="41">
        <f t="shared" si="22"/>
        <v>89</v>
      </c>
      <c r="S24" s="26">
        <v>6.08</v>
      </c>
      <c r="T24" s="84"/>
      <c r="U24" s="65"/>
      <c r="V24" s="15" t="s">
        <v>12</v>
      </c>
      <c r="W24" s="41">
        <v>125</v>
      </c>
      <c r="X24" s="42">
        <v>18.235616438356164</v>
      </c>
      <c r="Y24" s="41">
        <v>142</v>
      </c>
      <c r="Z24" s="42">
        <v>23.280830280830283</v>
      </c>
      <c r="AA24" s="41">
        <v>159</v>
      </c>
      <c r="AB24" s="42">
        <v>18.235616438356164</v>
      </c>
      <c r="AC24" s="41">
        <v>225</v>
      </c>
      <c r="AD24" s="42">
        <v>23.280830280830283</v>
      </c>
      <c r="AE24" s="4"/>
      <c r="AF24" s="15" t="s">
        <v>12</v>
      </c>
      <c r="AG24" s="41">
        <v>113</v>
      </c>
      <c r="AH24" s="26">
        <v>12.16</v>
      </c>
      <c r="AI24" s="41">
        <v>138</v>
      </c>
      <c r="AJ24" s="26">
        <v>12.16</v>
      </c>
      <c r="AK24" s="41">
        <v>57</v>
      </c>
      <c r="AL24" s="26">
        <v>6.08</v>
      </c>
      <c r="AM24" s="41">
        <v>69</v>
      </c>
      <c r="AN24" s="26">
        <v>6.08</v>
      </c>
      <c r="AO24" s="12"/>
      <c r="AP24" s="12"/>
      <c r="AQ24" s="68"/>
    </row>
    <row r="25" spans="1:43" ht="17.25" customHeight="1" x14ac:dyDescent="0.2">
      <c r="A25" s="83" t="s">
        <v>13</v>
      </c>
      <c r="B25" s="41">
        <f t="shared" si="15"/>
        <v>153</v>
      </c>
      <c r="C25" s="42">
        <v>22.794520547945204</v>
      </c>
      <c r="D25" s="41">
        <f t="shared" si="16"/>
        <v>171</v>
      </c>
      <c r="E25" s="42">
        <v>29.101037851037852</v>
      </c>
      <c r="F25" s="41">
        <f t="shared" si="17"/>
        <v>182</v>
      </c>
      <c r="G25" s="42">
        <v>22.794520547945204</v>
      </c>
      <c r="H25" s="41">
        <f t="shared" si="18"/>
        <v>267</v>
      </c>
      <c r="I25" s="42">
        <v>29.101037851037852</v>
      </c>
      <c r="J25" s="4"/>
      <c r="K25" s="15" t="s">
        <v>13</v>
      </c>
      <c r="L25" s="41">
        <f t="shared" si="19"/>
        <v>135</v>
      </c>
      <c r="M25" s="26">
        <v>15.2</v>
      </c>
      <c r="N25" s="41">
        <f t="shared" si="20"/>
        <v>174</v>
      </c>
      <c r="O25" s="26">
        <v>15.2</v>
      </c>
      <c r="P25" s="41">
        <f t="shared" si="21"/>
        <v>67</v>
      </c>
      <c r="Q25" s="26">
        <v>7.6</v>
      </c>
      <c r="R25" s="41">
        <f t="shared" si="22"/>
        <v>87</v>
      </c>
      <c r="S25" s="26">
        <v>7.6</v>
      </c>
      <c r="T25" s="84"/>
      <c r="U25" s="65"/>
      <c r="V25" s="15" t="s">
        <v>13</v>
      </c>
      <c r="W25" s="41">
        <v>120</v>
      </c>
      <c r="X25" s="42">
        <v>22.794520547945204</v>
      </c>
      <c r="Y25" s="41">
        <v>136</v>
      </c>
      <c r="Z25" s="42">
        <v>29.101037851037852</v>
      </c>
      <c r="AA25" s="41">
        <v>154</v>
      </c>
      <c r="AB25" s="42">
        <v>22.794520547945204</v>
      </c>
      <c r="AC25" s="41">
        <v>219</v>
      </c>
      <c r="AD25" s="42">
        <v>29.101037851037852</v>
      </c>
      <c r="AE25" s="4"/>
      <c r="AF25" s="15" t="s">
        <v>13</v>
      </c>
      <c r="AG25" s="41">
        <v>110</v>
      </c>
      <c r="AH25" s="26">
        <v>15.2</v>
      </c>
      <c r="AI25" s="41">
        <v>135</v>
      </c>
      <c r="AJ25" s="26">
        <v>15.2</v>
      </c>
      <c r="AK25" s="41">
        <v>55</v>
      </c>
      <c r="AL25" s="26">
        <v>7.6</v>
      </c>
      <c r="AM25" s="41">
        <v>67</v>
      </c>
      <c r="AN25" s="26">
        <v>7.6</v>
      </c>
      <c r="AO25" s="12"/>
      <c r="AP25" s="12"/>
      <c r="AQ25" s="68"/>
    </row>
    <row r="26" spans="1:43" ht="17.25" customHeight="1" x14ac:dyDescent="0.2">
      <c r="A26" s="83" t="s">
        <v>14</v>
      </c>
      <c r="B26" s="41">
        <f t="shared" si="15"/>
        <v>148</v>
      </c>
      <c r="C26" s="42">
        <v>28.265205479452053</v>
      </c>
      <c r="D26" s="41">
        <f t="shared" si="16"/>
        <v>164</v>
      </c>
      <c r="E26" s="42">
        <v>36.085286935286938</v>
      </c>
      <c r="F26" s="41">
        <f t="shared" si="17"/>
        <v>177</v>
      </c>
      <c r="G26" s="42">
        <v>28.265205479452053</v>
      </c>
      <c r="H26" s="41">
        <f t="shared" si="18"/>
        <v>260</v>
      </c>
      <c r="I26" s="42">
        <v>36.085286935286938</v>
      </c>
      <c r="J26" s="4"/>
      <c r="K26" s="15" t="s">
        <v>14</v>
      </c>
      <c r="L26" s="41">
        <f t="shared" si="19"/>
        <v>131</v>
      </c>
      <c r="M26" s="26">
        <v>18.84</v>
      </c>
      <c r="N26" s="41">
        <f t="shared" si="20"/>
        <v>170</v>
      </c>
      <c r="O26" s="26">
        <v>18.84</v>
      </c>
      <c r="P26" s="41">
        <f t="shared" si="21"/>
        <v>66</v>
      </c>
      <c r="Q26" s="26">
        <v>9.42</v>
      </c>
      <c r="R26" s="41">
        <f t="shared" si="22"/>
        <v>86</v>
      </c>
      <c r="S26" s="26">
        <v>9.42</v>
      </c>
      <c r="T26" s="84"/>
      <c r="U26" s="65"/>
      <c r="V26" s="15" t="s">
        <v>14</v>
      </c>
      <c r="W26" s="41">
        <v>115</v>
      </c>
      <c r="X26" s="42">
        <v>28.265205479452053</v>
      </c>
      <c r="Y26" s="41">
        <v>129</v>
      </c>
      <c r="Z26" s="42">
        <v>36.085286935286938</v>
      </c>
      <c r="AA26" s="41">
        <v>149</v>
      </c>
      <c r="AB26" s="42">
        <v>28.265205479452053</v>
      </c>
      <c r="AC26" s="41">
        <v>212</v>
      </c>
      <c r="AD26" s="42">
        <v>36.085286935286938</v>
      </c>
      <c r="AE26" s="4"/>
      <c r="AF26" s="15" t="s">
        <v>14</v>
      </c>
      <c r="AG26" s="41">
        <v>106</v>
      </c>
      <c r="AH26" s="26">
        <v>18.84</v>
      </c>
      <c r="AI26" s="41">
        <v>131</v>
      </c>
      <c r="AJ26" s="26">
        <v>18.84</v>
      </c>
      <c r="AK26" s="41">
        <v>54</v>
      </c>
      <c r="AL26" s="26">
        <v>9.42</v>
      </c>
      <c r="AM26" s="41">
        <v>66</v>
      </c>
      <c r="AN26" s="26">
        <v>9.42</v>
      </c>
      <c r="AO26" s="12"/>
      <c r="AP26" s="12"/>
      <c r="AQ26" s="68"/>
    </row>
    <row r="27" spans="1:43" ht="17.25" customHeight="1" x14ac:dyDescent="0.2">
      <c r="A27" s="83" t="s">
        <v>15</v>
      </c>
      <c r="B27" s="41">
        <f t="shared" si="15"/>
        <v>144</v>
      </c>
      <c r="C27" s="42">
        <v>31.912328767123284</v>
      </c>
      <c r="D27" s="41">
        <f t="shared" si="16"/>
        <v>159</v>
      </c>
      <c r="E27" s="42">
        <v>40.741452991452988</v>
      </c>
      <c r="F27" s="41">
        <f t="shared" si="17"/>
        <v>173</v>
      </c>
      <c r="G27" s="42">
        <v>31.912328767123284</v>
      </c>
      <c r="H27" s="41">
        <f t="shared" si="18"/>
        <v>255</v>
      </c>
      <c r="I27" s="42">
        <v>40.741452991452988</v>
      </c>
      <c r="J27" s="4"/>
      <c r="K27" s="15" t="s">
        <v>15</v>
      </c>
      <c r="L27" s="41">
        <f t="shared" si="19"/>
        <v>129</v>
      </c>
      <c r="M27" s="26">
        <v>21.27</v>
      </c>
      <c r="N27" s="41">
        <f t="shared" si="20"/>
        <v>168</v>
      </c>
      <c r="O27" s="26">
        <v>21.27</v>
      </c>
      <c r="P27" s="41">
        <f t="shared" si="21"/>
        <v>64</v>
      </c>
      <c r="Q27" s="26">
        <v>10.64</v>
      </c>
      <c r="R27" s="41">
        <f t="shared" si="22"/>
        <v>84</v>
      </c>
      <c r="S27" s="26">
        <v>10.64</v>
      </c>
      <c r="T27" s="84"/>
      <c r="U27" s="65"/>
      <c r="V27" s="15" t="s">
        <v>15</v>
      </c>
      <c r="W27" s="41">
        <v>111</v>
      </c>
      <c r="X27" s="42">
        <v>31.912328767123284</v>
      </c>
      <c r="Y27" s="41">
        <v>124</v>
      </c>
      <c r="Z27" s="42">
        <v>40.741452991452988</v>
      </c>
      <c r="AA27" s="41">
        <v>145</v>
      </c>
      <c r="AB27" s="42">
        <v>31.912328767123284</v>
      </c>
      <c r="AC27" s="41">
        <v>207</v>
      </c>
      <c r="AD27" s="42">
        <v>40.741452991452988</v>
      </c>
      <c r="AE27" s="4"/>
      <c r="AF27" s="15" t="s">
        <v>15</v>
      </c>
      <c r="AG27" s="41">
        <v>104</v>
      </c>
      <c r="AH27" s="26">
        <v>21.27</v>
      </c>
      <c r="AI27" s="41">
        <v>129</v>
      </c>
      <c r="AJ27" s="26">
        <v>21.27</v>
      </c>
      <c r="AK27" s="41">
        <v>52</v>
      </c>
      <c r="AL27" s="26">
        <v>10.64</v>
      </c>
      <c r="AM27" s="41">
        <v>64</v>
      </c>
      <c r="AN27" s="26">
        <v>10.64</v>
      </c>
      <c r="AO27" s="12"/>
      <c r="AP27" s="12"/>
      <c r="AQ27" s="68"/>
    </row>
    <row r="28" spans="1:43" ht="17.25" customHeight="1" x14ac:dyDescent="0.2">
      <c r="A28" s="83" t="s">
        <v>16</v>
      </c>
      <c r="B28" s="41">
        <f t="shared" si="15"/>
        <v>141</v>
      </c>
      <c r="C28" s="42">
        <v>34.647671232876711</v>
      </c>
      <c r="D28" s="41">
        <f t="shared" si="16"/>
        <v>156</v>
      </c>
      <c r="E28" s="42">
        <v>44.233577533577538</v>
      </c>
      <c r="F28" s="41">
        <f t="shared" si="17"/>
        <v>170</v>
      </c>
      <c r="G28" s="42">
        <v>34.647671232876711</v>
      </c>
      <c r="H28" s="41">
        <f t="shared" si="18"/>
        <v>252</v>
      </c>
      <c r="I28" s="42">
        <v>44.233577533577538</v>
      </c>
      <c r="J28" s="4"/>
      <c r="K28" s="15" t="s">
        <v>16</v>
      </c>
      <c r="L28" s="41">
        <f t="shared" si="19"/>
        <v>127</v>
      </c>
      <c r="M28" s="26">
        <v>23.1</v>
      </c>
      <c r="N28" s="41">
        <f t="shared" si="20"/>
        <v>166</v>
      </c>
      <c r="O28" s="26">
        <v>23.1</v>
      </c>
      <c r="P28" s="41">
        <f t="shared" si="21"/>
        <v>63</v>
      </c>
      <c r="Q28" s="26">
        <v>11.55</v>
      </c>
      <c r="R28" s="41">
        <f t="shared" si="22"/>
        <v>83</v>
      </c>
      <c r="S28" s="26">
        <v>11.55</v>
      </c>
      <c r="T28" s="84"/>
      <c r="U28" s="65"/>
      <c r="V28" s="15" t="s">
        <v>16</v>
      </c>
      <c r="W28" s="41">
        <v>108</v>
      </c>
      <c r="X28" s="42">
        <v>34.647671232876711</v>
      </c>
      <c r="Y28" s="41">
        <v>121</v>
      </c>
      <c r="Z28" s="42">
        <v>44.233577533577538</v>
      </c>
      <c r="AA28" s="41">
        <v>142</v>
      </c>
      <c r="AB28" s="42">
        <v>34.647671232876711</v>
      </c>
      <c r="AC28" s="41">
        <v>204</v>
      </c>
      <c r="AD28" s="42">
        <v>44.233577533577538</v>
      </c>
      <c r="AE28" s="4"/>
      <c r="AF28" s="15" t="s">
        <v>16</v>
      </c>
      <c r="AG28" s="41">
        <v>102</v>
      </c>
      <c r="AH28" s="26">
        <v>23.1</v>
      </c>
      <c r="AI28" s="41">
        <v>127</v>
      </c>
      <c r="AJ28" s="26">
        <v>23.1</v>
      </c>
      <c r="AK28" s="41">
        <v>51</v>
      </c>
      <c r="AL28" s="26">
        <v>11.55</v>
      </c>
      <c r="AM28" s="41">
        <v>63</v>
      </c>
      <c r="AN28" s="26">
        <v>11.55</v>
      </c>
      <c r="AO28" s="12"/>
      <c r="AP28" s="12"/>
      <c r="AQ28" s="68"/>
    </row>
    <row r="29" spans="1:43" ht="17.25" customHeight="1" x14ac:dyDescent="0.2">
      <c r="A29" s="83" t="s">
        <v>17</v>
      </c>
      <c r="B29" s="41">
        <f t="shared" si="15"/>
        <v>140</v>
      </c>
      <c r="C29" s="42">
        <v>36.471232876712328</v>
      </c>
      <c r="D29" s="41">
        <f t="shared" si="16"/>
        <v>153</v>
      </c>
      <c r="E29" s="42">
        <v>46.561660561660567</v>
      </c>
      <c r="F29" s="41">
        <f t="shared" si="17"/>
        <v>169</v>
      </c>
      <c r="G29" s="42">
        <v>36.471232876712328</v>
      </c>
      <c r="H29" s="41">
        <f t="shared" si="18"/>
        <v>249</v>
      </c>
      <c r="I29" s="42">
        <v>46.561660561660567</v>
      </c>
      <c r="J29" s="4"/>
      <c r="K29" s="15" t="s">
        <v>17</v>
      </c>
      <c r="L29" s="41">
        <f t="shared" si="19"/>
        <v>126</v>
      </c>
      <c r="M29" s="26">
        <v>24.31</v>
      </c>
      <c r="N29" s="41">
        <f t="shared" si="20"/>
        <v>165</v>
      </c>
      <c r="O29" s="26">
        <v>24.31</v>
      </c>
      <c r="P29" s="41">
        <f t="shared" si="21"/>
        <v>63</v>
      </c>
      <c r="Q29" s="26">
        <v>12.16</v>
      </c>
      <c r="R29" s="41">
        <f t="shared" si="22"/>
        <v>83</v>
      </c>
      <c r="S29" s="26">
        <v>12.16</v>
      </c>
      <c r="T29" s="84"/>
      <c r="U29" s="65"/>
      <c r="V29" s="15" t="s">
        <v>17</v>
      </c>
      <c r="W29" s="41">
        <v>107</v>
      </c>
      <c r="X29" s="42">
        <v>36.471232876712328</v>
      </c>
      <c r="Y29" s="41">
        <v>118</v>
      </c>
      <c r="Z29" s="42">
        <v>46.561660561660567</v>
      </c>
      <c r="AA29" s="41">
        <v>141</v>
      </c>
      <c r="AB29" s="42">
        <v>36.471232876712328</v>
      </c>
      <c r="AC29" s="41">
        <v>201</v>
      </c>
      <c r="AD29" s="42">
        <v>46.561660561660567</v>
      </c>
      <c r="AE29" s="4"/>
      <c r="AF29" s="15" t="s">
        <v>17</v>
      </c>
      <c r="AG29" s="41">
        <v>101</v>
      </c>
      <c r="AH29" s="26">
        <v>24.31</v>
      </c>
      <c r="AI29" s="41">
        <v>126</v>
      </c>
      <c r="AJ29" s="26">
        <v>24.31</v>
      </c>
      <c r="AK29" s="41">
        <v>51</v>
      </c>
      <c r="AL29" s="26">
        <v>12.16</v>
      </c>
      <c r="AM29" s="41">
        <v>63</v>
      </c>
      <c r="AN29" s="26">
        <v>12.16</v>
      </c>
      <c r="AO29" s="12"/>
      <c r="AP29" s="12"/>
      <c r="AQ29" s="68"/>
    </row>
    <row r="30" spans="1:43" ht="17.25" customHeight="1" x14ac:dyDescent="0.2">
      <c r="A30" s="85" t="s">
        <v>41</v>
      </c>
      <c r="B30" s="43">
        <f t="shared" si="15"/>
        <v>138</v>
      </c>
      <c r="C30" s="44">
        <v>38.29</v>
      </c>
      <c r="D30" s="43">
        <f t="shared" si="16"/>
        <v>151</v>
      </c>
      <c r="E30" s="44">
        <v>48.890000000000008</v>
      </c>
      <c r="F30" s="43">
        <f t="shared" si="17"/>
        <v>167</v>
      </c>
      <c r="G30" s="44">
        <v>38.29</v>
      </c>
      <c r="H30" s="43">
        <f t="shared" si="18"/>
        <v>247</v>
      </c>
      <c r="I30" s="44">
        <v>48.890000000000008</v>
      </c>
      <c r="J30" s="12"/>
      <c r="K30" s="54" t="s">
        <v>41</v>
      </c>
      <c r="L30" s="43">
        <f t="shared" si="19"/>
        <v>124</v>
      </c>
      <c r="M30" s="44">
        <f>$C30*2/3</f>
        <v>25.526666666666667</v>
      </c>
      <c r="N30" s="43">
        <f t="shared" si="20"/>
        <v>163</v>
      </c>
      <c r="O30" s="44">
        <f>$C30*2/3</f>
        <v>25.526666666666667</v>
      </c>
      <c r="P30" s="43">
        <f t="shared" si="21"/>
        <v>62</v>
      </c>
      <c r="Q30" s="44">
        <f>$C30/3</f>
        <v>12.763333333333334</v>
      </c>
      <c r="R30" s="43">
        <f t="shared" si="22"/>
        <v>82</v>
      </c>
      <c r="S30" s="44">
        <f>$C30/3</f>
        <v>12.763333333333334</v>
      </c>
      <c r="T30" s="68"/>
      <c r="U30" s="65"/>
      <c r="V30" s="48" t="s">
        <v>41</v>
      </c>
      <c r="W30" s="43">
        <v>105</v>
      </c>
      <c r="X30" s="44">
        <v>38.29</v>
      </c>
      <c r="Y30" s="43">
        <v>116</v>
      </c>
      <c r="Z30" s="44">
        <v>48.890000000000008</v>
      </c>
      <c r="AA30" s="43">
        <v>139</v>
      </c>
      <c r="AB30" s="44">
        <v>38.29</v>
      </c>
      <c r="AC30" s="43">
        <v>199</v>
      </c>
      <c r="AD30" s="44">
        <v>48.890000000000008</v>
      </c>
      <c r="AE30" s="12"/>
      <c r="AF30" s="54" t="s">
        <v>41</v>
      </c>
      <c r="AG30" s="43">
        <v>99</v>
      </c>
      <c r="AH30" s="44">
        <v>25.526666666666667</v>
      </c>
      <c r="AI30" s="43">
        <v>124</v>
      </c>
      <c r="AJ30" s="44">
        <v>25.526666666666667</v>
      </c>
      <c r="AK30" s="43">
        <v>50</v>
      </c>
      <c r="AL30" s="44">
        <v>12.763333333333334</v>
      </c>
      <c r="AM30" s="43">
        <v>62</v>
      </c>
      <c r="AN30" s="44">
        <v>12.763333333333334</v>
      </c>
      <c r="AO30" s="12"/>
      <c r="AP30" s="12"/>
      <c r="AQ30" s="68"/>
    </row>
    <row r="31" spans="1:43" ht="17.25" customHeight="1" x14ac:dyDescent="0.2">
      <c r="A31" s="87"/>
      <c r="B31" s="12"/>
      <c r="C31" s="46"/>
      <c r="D31" s="12"/>
      <c r="E31" s="46"/>
      <c r="F31" s="12"/>
      <c r="G31" s="46"/>
      <c r="H31" s="12"/>
      <c r="I31" s="46"/>
      <c r="J31" s="12"/>
      <c r="K31" s="50"/>
      <c r="L31" s="18"/>
      <c r="M31" s="46"/>
      <c r="N31" s="12"/>
      <c r="O31" s="46"/>
      <c r="P31" s="12"/>
      <c r="Q31" s="46"/>
      <c r="R31" s="12"/>
      <c r="S31" s="46"/>
      <c r="T31" s="68"/>
      <c r="U31" s="65"/>
      <c r="V31" s="49"/>
      <c r="W31" s="12"/>
      <c r="X31" s="46"/>
      <c r="Y31" s="12"/>
      <c r="Z31" s="46"/>
      <c r="AA31" s="12"/>
      <c r="AB31" s="46"/>
      <c r="AC31" s="12"/>
      <c r="AD31" s="46"/>
      <c r="AE31" s="12"/>
      <c r="AF31" s="66"/>
      <c r="AG31" s="66"/>
      <c r="AH31" s="66"/>
      <c r="AI31" s="66"/>
      <c r="AJ31" s="66"/>
      <c r="AK31" s="66"/>
      <c r="AL31" s="66"/>
      <c r="AM31" s="66"/>
      <c r="AN31" s="66"/>
      <c r="AO31" s="12"/>
      <c r="AP31" s="12"/>
      <c r="AQ31" s="68"/>
    </row>
    <row r="32" spans="1:43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69" t="s">
        <v>18</v>
      </c>
      <c r="W32" s="70" t="s">
        <v>19</v>
      </c>
      <c r="X32" s="12"/>
      <c r="Y32" s="12"/>
      <c r="Z32" s="12"/>
      <c r="AA32" s="12"/>
      <c r="AB32" s="12"/>
      <c r="AC32" s="12"/>
      <c r="AD32" s="12"/>
      <c r="AE32" s="12"/>
      <c r="AF32" s="66"/>
      <c r="AG32" s="66"/>
      <c r="AH32" s="66"/>
      <c r="AI32" s="66"/>
      <c r="AJ32" s="66"/>
      <c r="AK32" s="66"/>
      <c r="AL32" s="66"/>
      <c r="AM32" s="66"/>
      <c r="AN32" s="66"/>
      <c r="AO32" s="12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66"/>
      <c r="AG33" s="66"/>
      <c r="AH33" s="66"/>
      <c r="AI33" s="66"/>
      <c r="AJ33" s="66"/>
      <c r="AK33" s="66"/>
      <c r="AL33" s="66"/>
      <c r="AM33" s="66"/>
      <c r="AN33" s="66"/>
      <c r="AO33" s="12"/>
      <c r="AP33" s="12"/>
      <c r="AQ33" s="68"/>
    </row>
    <row r="34" spans="1:43" ht="17.25" customHeight="1" x14ac:dyDescent="0.2">
      <c r="A34" s="99"/>
      <c r="B34" s="56" t="s">
        <v>6</v>
      </c>
      <c r="C34" s="56" t="s">
        <v>7</v>
      </c>
      <c r="D34" s="56" t="s">
        <v>6</v>
      </c>
      <c r="E34" s="56" t="s">
        <v>7</v>
      </c>
      <c r="F34" s="56" t="s">
        <v>6</v>
      </c>
      <c r="G34" s="56" t="s">
        <v>7</v>
      </c>
      <c r="H34" s="56" t="s">
        <v>6</v>
      </c>
      <c r="I34" s="56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56" t="s">
        <v>6</v>
      </c>
      <c r="X34" s="56" t="s">
        <v>7</v>
      </c>
      <c r="Y34" s="56" t="s">
        <v>6</v>
      </c>
      <c r="Z34" s="56" t="s">
        <v>7</v>
      </c>
      <c r="AA34" s="56" t="s">
        <v>6</v>
      </c>
      <c r="AB34" s="56" t="s">
        <v>7</v>
      </c>
      <c r="AC34" s="56" t="s">
        <v>6</v>
      </c>
      <c r="AD34" s="56" t="s">
        <v>7</v>
      </c>
      <c r="AE34" s="13"/>
      <c r="AF34" s="66"/>
      <c r="AG34" s="66"/>
      <c r="AH34" s="66"/>
      <c r="AI34" s="66"/>
      <c r="AJ34" s="66"/>
      <c r="AK34" s="66"/>
      <c r="AL34" s="66"/>
      <c r="AM34" s="66"/>
      <c r="AN34" s="66"/>
      <c r="AO34" s="12"/>
      <c r="AP34" s="12"/>
      <c r="AQ34" s="68"/>
    </row>
    <row r="35" spans="1:43" ht="17.25" customHeight="1" x14ac:dyDescent="0.2">
      <c r="A35" s="81">
        <v>0</v>
      </c>
      <c r="B35" s="30">
        <f>ROUND((B6*2/3),0)</f>
        <v>117</v>
      </c>
      <c r="C35" s="31">
        <v>0</v>
      </c>
      <c r="D35" s="30">
        <f>ROUND((D6*2/3),0)</f>
        <v>133</v>
      </c>
      <c r="E35" s="31">
        <v>0</v>
      </c>
      <c r="F35" s="30">
        <f>ROUND((F6*2/3),0)</f>
        <v>137</v>
      </c>
      <c r="G35" s="31">
        <v>0</v>
      </c>
      <c r="H35" s="30">
        <f>ROUND((H6*2/3),0)</f>
        <v>197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95</v>
      </c>
      <c r="X35" s="52">
        <v>0</v>
      </c>
      <c r="Y35" s="51">
        <v>110</v>
      </c>
      <c r="Z35" s="52">
        <v>0</v>
      </c>
      <c r="AA35" s="51">
        <v>118</v>
      </c>
      <c r="AB35" s="52">
        <v>0</v>
      </c>
      <c r="AC35" s="51">
        <v>165</v>
      </c>
      <c r="AD35" s="52">
        <v>0</v>
      </c>
      <c r="AE35" s="5"/>
      <c r="AF35" s="66"/>
      <c r="AG35" s="66"/>
      <c r="AH35" s="66"/>
      <c r="AI35" s="66"/>
      <c r="AJ35" s="66"/>
      <c r="AK35" s="66"/>
      <c r="AL35" s="66"/>
      <c r="AM35" s="66"/>
      <c r="AN35" s="66"/>
      <c r="AO35" s="12"/>
      <c r="AP35" s="12"/>
      <c r="AQ35" s="68"/>
    </row>
    <row r="36" spans="1:43" ht="17.25" customHeight="1" x14ac:dyDescent="0.2">
      <c r="A36" s="83" t="s">
        <v>8</v>
      </c>
      <c r="B36" s="41">
        <f t="shared" ref="B36:B46" si="23">ROUND(B$35-C36,0)</f>
        <v>114</v>
      </c>
      <c r="C36" s="42">
        <v>3.0392694063926933</v>
      </c>
      <c r="D36" s="41">
        <f t="shared" ref="D36:D46" si="24">ROUND(D$35-E36,0)</f>
        <v>129</v>
      </c>
      <c r="E36" s="42">
        <v>3.8801383801383804</v>
      </c>
      <c r="F36" s="41">
        <f t="shared" ref="F36:F46" si="25">ROUND(F$35-G36,0)</f>
        <v>134</v>
      </c>
      <c r="G36" s="42">
        <v>3.0392694063926942</v>
      </c>
      <c r="H36" s="41">
        <f t="shared" ref="H36:H46" si="26">ROUND(H$35-I36,0)</f>
        <v>193</v>
      </c>
      <c r="I36" s="42">
        <v>3.8801383801383804</v>
      </c>
      <c r="J36" s="4"/>
      <c r="K36" s="53"/>
      <c r="L36" s="18"/>
      <c r="M36" s="18"/>
      <c r="N36" s="12"/>
      <c r="O36" s="12"/>
      <c r="P36" s="23"/>
      <c r="Q36" s="23"/>
      <c r="R36" s="23"/>
      <c r="S36" s="23"/>
      <c r="T36" s="88"/>
      <c r="U36" s="65"/>
      <c r="V36" s="15" t="s">
        <v>8</v>
      </c>
      <c r="W36" s="41">
        <v>92</v>
      </c>
      <c r="X36" s="42">
        <v>3.0392694063926933</v>
      </c>
      <c r="Y36" s="41">
        <v>106</v>
      </c>
      <c r="Z36" s="42">
        <v>3.8801383801383804</v>
      </c>
      <c r="AA36" s="41">
        <v>115</v>
      </c>
      <c r="AB36" s="42">
        <v>3.0392694063926942</v>
      </c>
      <c r="AC36" s="41">
        <v>161</v>
      </c>
      <c r="AD36" s="42">
        <v>3.8801383801383804</v>
      </c>
      <c r="AE36" s="4"/>
      <c r="AF36" s="66"/>
      <c r="AG36" s="66"/>
      <c r="AH36" s="66"/>
      <c r="AI36" s="66"/>
      <c r="AJ36" s="66"/>
      <c r="AK36" s="66"/>
      <c r="AL36" s="66"/>
      <c r="AM36" s="66"/>
      <c r="AN36" s="66"/>
      <c r="AO36" s="12"/>
      <c r="AP36" s="12"/>
      <c r="AQ36" s="68"/>
    </row>
    <row r="37" spans="1:43" ht="17.25" customHeight="1" x14ac:dyDescent="0.2">
      <c r="A37" s="83" t="s">
        <v>9</v>
      </c>
      <c r="B37" s="41">
        <f t="shared" si="23"/>
        <v>112</v>
      </c>
      <c r="C37" s="42">
        <v>4.862831050228313</v>
      </c>
      <c r="D37" s="41">
        <f t="shared" si="24"/>
        <v>127</v>
      </c>
      <c r="E37" s="42">
        <v>6.2082214082214087</v>
      </c>
      <c r="F37" s="41">
        <f t="shared" si="25"/>
        <v>132</v>
      </c>
      <c r="G37" s="42">
        <v>4.8628310502283103</v>
      </c>
      <c r="H37" s="41">
        <f t="shared" si="26"/>
        <v>191</v>
      </c>
      <c r="I37" s="42">
        <v>6.2082214082214087</v>
      </c>
      <c r="J37" s="4"/>
      <c r="K37" s="53"/>
      <c r="L37" s="18"/>
      <c r="M37" s="18"/>
      <c r="N37" s="12"/>
      <c r="O37" s="12"/>
      <c r="P37" s="23"/>
      <c r="Q37" s="23"/>
      <c r="R37" s="23"/>
      <c r="S37" s="23"/>
      <c r="T37" s="88"/>
      <c r="U37" s="65"/>
      <c r="V37" s="15" t="s">
        <v>9</v>
      </c>
      <c r="W37" s="41">
        <v>90</v>
      </c>
      <c r="X37" s="42">
        <v>4.862831050228313</v>
      </c>
      <c r="Y37" s="41">
        <v>104</v>
      </c>
      <c r="Z37" s="42">
        <v>6.2082214082214087</v>
      </c>
      <c r="AA37" s="41">
        <v>113</v>
      </c>
      <c r="AB37" s="42">
        <v>4.8628310502283103</v>
      </c>
      <c r="AC37" s="41">
        <v>159</v>
      </c>
      <c r="AD37" s="42">
        <v>6.2082214082214087</v>
      </c>
      <c r="AE37" s="4"/>
      <c r="AF37" s="66"/>
      <c r="AG37" s="66"/>
      <c r="AH37" s="66"/>
      <c r="AI37" s="66"/>
      <c r="AJ37" s="66"/>
      <c r="AK37" s="66"/>
      <c r="AL37" s="66"/>
      <c r="AM37" s="66"/>
      <c r="AN37" s="66"/>
      <c r="AO37" s="12"/>
      <c r="AP37" s="12"/>
      <c r="AQ37" s="68"/>
    </row>
    <row r="38" spans="1:43" ht="17.25" customHeight="1" x14ac:dyDescent="0.2">
      <c r="A38" s="83" t="s">
        <v>10</v>
      </c>
      <c r="B38" s="41">
        <f t="shared" si="23"/>
        <v>109</v>
      </c>
      <c r="C38" s="42">
        <v>7.902100456621004</v>
      </c>
      <c r="D38" s="41">
        <f t="shared" si="24"/>
        <v>123</v>
      </c>
      <c r="E38" s="42">
        <v>10.088359788359789</v>
      </c>
      <c r="F38" s="41">
        <f t="shared" si="25"/>
        <v>129</v>
      </c>
      <c r="G38" s="42">
        <v>7.902100456621004</v>
      </c>
      <c r="H38" s="41">
        <f t="shared" si="26"/>
        <v>187</v>
      </c>
      <c r="I38" s="42">
        <v>10.088359788359789</v>
      </c>
      <c r="J38" s="4"/>
      <c r="K38" s="53"/>
      <c r="L38" s="18"/>
      <c r="M38" s="18"/>
      <c r="N38" s="12"/>
      <c r="O38" s="12"/>
      <c r="P38" s="23"/>
      <c r="Q38" s="23"/>
      <c r="R38" s="23"/>
      <c r="S38" s="23"/>
      <c r="T38" s="88"/>
      <c r="U38" s="65"/>
      <c r="V38" s="15" t="s">
        <v>10</v>
      </c>
      <c r="W38" s="41">
        <v>87</v>
      </c>
      <c r="X38" s="42">
        <v>7.902100456621004</v>
      </c>
      <c r="Y38" s="41">
        <v>100</v>
      </c>
      <c r="Z38" s="42">
        <v>10.088359788359789</v>
      </c>
      <c r="AA38" s="41">
        <v>110</v>
      </c>
      <c r="AB38" s="42">
        <v>7.902100456621004</v>
      </c>
      <c r="AC38" s="41">
        <v>155</v>
      </c>
      <c r="AD38" s="42">
        <v>10.088359788359789</v>
      </c>
      <c r="AE38" s="4"/>
      <c r="AF38" s="66"/>
      <c r="AG38" s="66"/>
      <c r="AH38" s="66"/>
      <c r="AI38" s="66"/>
      <c r="AJ38" s="66"/>
      <c r="AK38" s="66"/>
      <c r="AL38" s="66"/>
      <c r="AM38" s="66"/>
      <c r="AN38" s="66"/>
      <c r="AO38" s="12"/>
      <c r="AP38" s="12"/>
      <c r="AQ38" s="68"/>
    </row>
    <row r="39" spans="1:43" ht="17.25" customHeight="1" x14ac:dyDescent="0.2">
      <c r="A39" s="83" t="s">
        <v>11</v>
      </c>
      <c r="B39" s="41">
        <f t="shared" si="23"/>
        <v>105</v>
      </c>
      <c r="C39" s="42">
        <v>11.549223744292236</v>
      </c>
      <c r="D39" s="41">
        <f t="shared" si="24"/>
        <v>118</v>
      </c>
      <c r="E39" s="42">
        <v>14.744525844525846</v>
      </c>
      <c r="F39" s="41">
        <f t="shared" si="25"/>
        <v>125</v>
      </c>
      <c r="G39" s="42">
        <v>11.549223744292236</v>
      </c>
      <c r="H39" s="41">
        <f t="shared" si="26"/>
        <v>182</v>
      </c>
      <c r="I39" s="42">
        <v>14.744525844525846</v>
      </c>
      <c r="J39" s="4"/>
      <c r="K39" s="53"/>
      <c r="L39" s="18"/>
      <c r="M39" s="18"/>
      <c r="N39" s="12"/>
      <c r="O39" s="12"/>
      <c r="P39" s="23"/>
      <c r="Q39" s="23"/>
      <c r="R39" s="23"/>
      <c r="S39" s="23"/>
      <c r="T39" s="88"/>
      <c r="U39" s="65"/>
      <c r="V39" s="15" t="s">
        <v>11</v>
      </c>
      <c r="W39" s="41">
        <v>83</v>
      </c>
      <c r="X39" s="42">
        <v>11.549223744292236</v>
      </c>
      <c r="Y39" s="41">
        <v>95</v>
      </c>
      <c r="Z39" s="42">
        <v>14.744525844525846</v>
      </c>
      <c r="AA39" s="41">
        <v>106</v>
      </c>
      <c r="AB39" s="42">
        <v>11.549223744292236</v>
      </c>
      <c r="AC39" s="41">
        <v>150</v>
      </c>
      <c r="AD39" s="42">
        <v>14.744525844525846</v>
      </c>
      <c r="AE39" s="4"/>
      <c r="AF39" s="66"/>
      <c r="AG39" s="66"/>
      <c r="AH39" s="66"/>
      <c r="AI39" s="66"/>
      <c r="AJ39" s="66"/>
      <c r="AK39" s="66"/>
      <c r="AL39" s="66"/>
      <c r="AM39" s="66"/>
      <c r="AN39" s="66"/>
      <c r="AO39" s="12"/>
      <c r="AP39" s="12"/>
      <c r="AQ39" s="68"/>
    </row>
    <row r="40" spans="1:43" ht="17.25" customHeight="1" x14ac:dyDescent="0.2">
      <c r="A40" s="83" t="s">
        <v>12</v>
      </c>
      <c r="B40" s="41">
        <f t="shared" si="23"/>
        <v>102</v>
      </c>
      <c r="C40" s="42">
        <v>15.196347031963469</v>
      </c>
      <c r="D40" s="41">
        <f t="shared" si="24"/>
        <v>114</v>
      </c>
      <c r="E40" s="42">
        <v>19.4006919006919</v>
      </c>
      <c r="F40" s="41">
        <f t="shared" si="25"/>
        <v>122</v>
      </c>
      <c r="G40" s="42">
        <v>15.196347031963469</v>
      </c>
      <c r="H40" s="41">
        <f t="shared" si="26"/>
        <v>178</v>
      </c>
      <c r="I40" s="42">
        <v>19.4006919006919</v>
      </c>
      <c r="J40" s="4"/>
      <c r="K40" s="53"/>
      <c r="L40" s="18"/>
      <c r="M40" s="18"/>
      <c r="N40" s="12"/>
      <c r="O40" s="12"/>
      <c r="P40" s="23"/>
      <c r="Q40" s="23"/>
      <c r="R40" s="23"/>
      <c r="S40" s="23"/>
      <c r="T40" s="88"/>
      <c r="U40" s="65"/>
      <c r="V40" s="15" t="s">
        <v>12</v>
      </c>
      <c r="W40" s="41">
        <v>80</v>
      </c>
      <c r="X40" s="42">
        <v>15.196347031963469</v>
      </c>
      <c r="Y40" s="41">
        <v>91</v>
      </c>
      <c r="Z40" s="42">
        <v>19.4006919006919</v>
      </c>
      <c r="AA40" s="41">
        <v>103</v>
      </c>
      <c r="AB40" s="42">
        <v>15.196347031963469</v>
      </c>
      <c r="AC40" s="41">
        <v>146</v>
      </c>
      <c r="AD40" s="42">
        <v>19.4006919006919</v>
      </c>
      <c r="AE40" s="4"/>
      <c r="AF40" s="66"/>
      <c r="AG40" s="66"/>
      <c r="AH40" s="66"/>
      <c r="AI40" s="66"/>
      <c r="AJ40" s="66"/>
      <c r="AK40" s="66"/>
      <c r="AL40" s="66"/>
      <c r="AM40" s="66"/>
      <c r="AN40" s="66"/>
      <c r="AO40" s="12"/>
      <c r="AP40" s="12"/>
      <c r="AQ40" s="68"/>
    </row>
    <row r="41" spans="1:43" ht="17.25" customHeight="1" x14ac:dyDescent="0.2">
      <c r="A41" s="83" t="s">
        <v>13</v>
      </c>
      <c r="B41" s="41">
        <f t="shared" si="23"/>
        <v>98</v>
      </c>
      <c r="C41" s="42">
        <v>19.451324200913241</v>
      </c>
      <c r="D41" s="41">
        <f t="shared" si="24"/>
        <v>108</v>
      </c>
      <c r="E41" s="42">
        <v>24.832885632885635</v>
      </c>
      <c r="F41" s="41">
        <f t="shared" si="25"/>
        <v>118</v>
      </c>
      <c r="G41" s="42">
        <v>19.451324200913241</v>
      </c>
      <c r="H41" s="41">
        <f t="shared" si="26"/>
        <v>172</v>
      </c>
      <c r="I41" s="42">
        <v>24.832885632885635</v>
      </c>
      <c r="J41" s="4"/>
      <c r="K41" s="53"/>
      <c r="L41" s="18"/>
      <c r="M41" s="18"/>
      <c r="N41" s="12"/>
      <c r="O41" s="12"/>
      <c r="P41" s="23"/>
      <c r="Q41" s="23"/>
      <c r="R41" s="23"/>
      <c r="S41" s="23"/>
      <c r="T41" s="88"/>
      <c r="U41" s="65"/>
      <c r="V41" s="15" t="s">
        <v>13</v>
      </c>
      <c r="W41" s="41">
        <v>76</v>
      </c>
      <c r="X41" s="42">
        <v>19.451324200913241</v>
      </c>
      <c r="Y41" s="41">
        <v>85</v>
      </c>
      <c r="Z41" s="42">
        <v>24.832885632885635</v>
      </c>
      <c r="AA41" s="41">
        <v>99</v>
      </c>
      <c r="AB41" s="42">
        <v>19.451324200913241</v>
      </c>
      <c r="AC41" s="41">
        <v>140</v>
      </c>
      <c r="AD41" s="42">
        <v>24.832885632885635</v>
      </c>
      <c r="AE41" s="4"/>
      <c r="AF41" s="66"/>
      <c r="AG41" s="66"/>
      <c r="AH41" s="66"/>
      <c r="AI41" s="66"/>
      <c r="AJ41" s="66"/>
      <c r="AK41" s="66"/>
      <c r="AL41" s="66"/>
      <c r="AM41" s="66"/>
      <c r="AN41" s="66"/>
      <c r="AO41" s="12"/>
      <c r="AP41" s="12"/>
      <c r="AQ41" s="68"/>
    </row>
    <row r="42" spans="1:43" ht="17.25" customHeight="1" x14ac:dyDescent="0.2">
      <c r="A42" s="83" t="s">
        <v>14</v>
      </c>
      <c r="B42" s="41">
        <f t="shared" si="23"/>
        <v>93</v>
      </c>
      <c r="C42" s="42">
        <v>23.706301369863013</v>
      </c>
      <c r="D42" s="41">
        <f t="shared" si="24"/>
        <v>103</v>
      </c>
      <c r="E42" s="42">
        <v>30.265079365079369</v>
      </c>
      <c r="F42" s="41">
        <f t="shared" si="25"/>
        <v>113</v>
      </c>
      <c r="G42" s="42">
        <v>23.706301369863013</v>
      </c>
      <c r="H42" s="41">
        <f t="shared" si="26"/>
        <v>167</v>
      </c>
      <c r="I42" s="42">
        <v>30.265079365079369</v>
      </c>
      <c r="J42" s="4"/>
      <c r="K42" s="53"/>
      <c r="L42" s="18"/>
      <c r="M42" s="18"/>
      <c r="N42" s="12"/>
      <c r="O42" s="12"/>
      <c r="P42" s="23"/>
      <c r="Q42" s="23"/>
      <c r="R42" s="23"/>
      <c r="S42" s="23"/>
      <c r="T42" s="88"/>
      <c r="U42" s="65"/>
      <c r="V42" s="15" t="s">
        <v>14</v>
      </c>
      <c r="W42" s="41">
        <v>71</v>
      </c>
      <c r="X42" s="42">
        <v>23.706301369863013</v>
      </c>
      <c r="Y42" s="41">
        <v>80</v>
      </c>
      <c r="Z42" s="42">
        <v>30.265079365079369</v>
      </c>
      <c r="AA42" s="41">
        <v>94</v>
      </c>
      <c r="AB42" s="42">
        <v>23.706301369863013</v>
      </c>
      <c r="AC42" s="41">
        <v>135</v>
      </c>
      <c r="AD42" s="42">
        <v>30.265079365079369</v>
      </c>
      <c r="AE42" s="4"/>
      <c r="AF42" s="66"/>
      <c r="AG42" s="66"/>
      <c r="AH42" s="66"/>
      <c r="AI42" s="66"/>
      <c r="AJ42" s="66"/>
      <c r="AK42" s="66"/>
      <c r="AL42" s="66"/>
      <c r="AM42" s="66"/>
      <c r="AN42" s="66"/>
      <c r="AO42" s="12"/>
      <c r="AP42" s="12"/>
      <c r="AQ42" s="68"/>
    </row>
    <row r="43" spans="1:43" ht="17.25" customHeight="1" x14ac:dyDescent="0.2">
      <c r="A43" s="83" t="s">
        <v>15</v>
      </c>
      <c r="B43" s="41">
        <f t="shared" si="23"/>
        <v>90</v>
      </c>
      <c r="C43" s="42">
        <v>27.353424657534248</v>
      </c>
      <c r="D43" s="41">
        <f t="shared" si="24"/>
        <v>98</v>
      </c>
      <c r="E43" s="42">
        <v>34.921245421245423</v>
      </c>
      <c r="F43" s="41">
        <f t="shared" si="25"/>
        <v>110</v>
      </c>
      <c r="G43" s="42">
        <v>27.353424657534248</v>
      </c>
      <c r="H43" s="41">
        <f t="shared" si="26"/>
        <v>162</v>
      </c>
      <c r="I43" s="42">
        <v>34.921245421245423</v>
      </c>
      <c r="J43" s="4"/>
      <c r="K43" s="53"/>
      <c r="L43" s="18"/>
      <c r="M43" s="18"/>
      <c r="N43" s="12"/>
      <c r="O43" s="12"/>
      <c r="P43" s="23"/>
      <c r="Q43" s="23"/>
      <c r="R43" s="23"/>
      <c r="S43" s="23"/>
      <c r="T43" s="88"/>
      <c r="U43" s="65"/>
      <c r="V43" s="15" t="s">
        <v>15</v>
      </c>
      <c r="W43" s="41">
        <v>68</v>
      </c>
      <c r="X43" s="42">
        <v>27.353424657534248</v>
      </c>
      <c r="Y43" s="41">
        <v>75</v>
      </c>
      <c r="Z43" s="42">
        <v>34.921245421245423</v>
      </c>
      <c r="AA43" s="41">
        <v>91</v>
      </c>
      <c r="AB43" s="42">
        <v>27.353424657534248</v>
      </c>
      <c r="AC43" s="41">
        <v>130</v>
      </c>
      <c r="AD43" s="42">
        <v>34.921245421245423</v>
      </c>
      <c r="AE43" s="4"/>
      <c r="AF43" s="66"/>
      <c r="AG43" s="66"/>
      <c r="AH43" s="66"/>
      <c r="AI43" s="66"/>
      <c r="AJ43" s="66"/>
      <c r="AK43" s="66"/>
      <c r="AL43" s="66"/>
      <c r="AM43" s="66"/>
      <c r="AN43" s="66"/>
      <c r="AO43" s="12"/>
      <c r="AP43" s="12"/>
      <c r="AQ43" s="68"/>
    </row>
    <row r="44" spans="1:43" ht="17.25" customHeight="1" x14ac:dyDescent="0.2">
      <c r="A44" s="83" t="s">
        <v>16</v>
      </c>
      <c r="B44" s="41">
        <f t="shared" si="23"/>
        <v>88</v>
      </c>
      <c r="C44" s="42">
        <v>29.176986301369862</v>
      </c>
      <c r="D44" s="41">
        <f t="shared" si="24"/>
        <v>96</v>
      </c>
      <c r="E44" s="42">
        <v>37.249328449328452</v>
      </c>
      <c r="F44" s="41">
        <f t="shared" si="25"/>
        <v>108</v>
      </c>
      <c r="G44" s="42">
        <v>29.176986301369862</v>
      </c>
      <c r="H44" s="41">
        <f t="shared" si="26"/>
        <v>160</v>
      </c>
      <c r="I44" s="42">
        <v>37.249328449328452</v>
      </c>
      <c r="J44" s="4"/>
      <c r="K44" s="53"/>
      <c r="L44" s="18"/>
      <c r="M44" s="18"/>
      <c r="N44" s="12"/>
      <c r="O44" s="12"/>
      <c r="P44" s="23"/>
      <c r="Q44" s="23"/>
      <c r="R44" s="23"/>
      <c r="S44" s="23"/>
      <c r="T44" s="88"/>
      <c r="U44" s="65"/>
      <c r="V44" s="15" t="s">
        <v>16</v>
      </c>
      <c r="W44" s="41">
        <v>66</v>
      </c>
      <c r="X44" s="42">
        <v>29.176986301369862</v>
      </c>
      <c r="Y44" s="41">
        <v>73</v>
      </c>
      <c r="Z44" s="42">
        <v>37.249328449328452</v>
      </c>
      <c r="AA44" s="41">
        <v>89</v>
      </c>
      <c r="AB44" s="42">
        <v>29.176986301369862</v>
      </c>
      <c r="AC44" s="41">
        <v>128</v>
      </c>
      <c r="AD44" s="42">
        <v>37.249328449328452</v>
      </c>
      <c r="AE44" s="4"/>
      <c r="AF44" s="66"/>
      <c r="AG44" s="66"/>
      <c r="AH44" s="66"/>
      <c r="AI44" s="66"/>
      <c r="AJ44" s="66"/>
      <c r="AK44" s="66"/>
      <c r="AL44" s="66"/>
      <c r="AM44" s="66"/>
      <c r="AN44" s="66"/>
      <c r="AO44" s="12"/>
      <c r="AP44" s="12"/>
      <c r="AQ44" s="68"/>
    </row>
    <row r="45" spans="1:43" ht="17.25" customHeight="1" x14ac:dyDescent="0.2">
      <c r="A45" s="83" t="s">
        <v>17</v>
      </c>
      <c r="B45" s="41">
        <f t="shared" si="23"/>
        <v>87</v>
      </c>
      <c r="C45" s="42">
        <v>30.392694063926939</v>
      </c>
      <c r="D45" s="41">
        <f t="shared" si="24"/>
        <v>94</v>
      </c>
      <c r="E45" s="42">
        <v>38.8013838013838</v>
      </c>
      <c r="F45" s="41">
        <f t="shared" si="25"/>
        <v>107</v>
      </c>
      <c r="G45" s="42">
        <v>30.392694063926939</v>
      </c>
      <c r="H45" s="41">
        <f t="shared" si="26"/>
        <v>158</v>
      </c>
      <c r="I45" s="42">
        <v>38.8013838013838</v>
      </c>
      <c r="J45" s="4"/>
      <c r="K45" s="53"/>
      <c r="L45" s="18"/>
      <c r="M45" s="18"/>
      <c r="N45" s="12"/>
      <c r="O45" s="12"/>
      <c r="P45" s="23"/>
      <c r="Q45" s="23"/>
      <c r="R45" s="23"/>
      <c r="S45" s="23"/>
      <c r="T45" s="88"/>
      <c r="U45" s="65"/>
      <c r="V45" s="15" t="s">
        <v>17</v>
      </c>
      <c r="W45" s="41">
        <v>65</v>
      </c>
      <c r="X45" s="42">
        <v>30.392694063926939</v>
      </c>
      <c r="Y45" s="41">
        <v>71</v>
      </c>
      <c r="Z45" s="42">
        <v>38.8013838013838</v>
      </c>
      <c r="AA45" s="41">
        <v>88</v>
      </c>
      <c r="AB45" s="42">
        <v>30.392694063926939</v>
      </c>
      <c r="AC45" s="41">
        <v>126</v>
      </c>
      <c r="AD45" s="42">
        <v>38.8013838013838</v>
      </c>
      <c r="AE45" s="4"/>
      <c r="AF45" s="66"/>
      <c r="AG45" s="66"/>
      <c r="AH45" s="66"/>
      <c r="AI45" s="66"/>
      <c r="AJ45" s="66"/>
      <c r="AK45" s="66"/>
      <c r="AL45" s="66"/>
      <c r="AM45" s="66"/>
      <c r="AN45" s="66"/>
      <c r="AO45" s="12"/>
      <c r="AP45" s="12"/>
      <c r="AQ45" s="68"/>
    </row>
    <row r="46" spans="1:43" ht="17.25" customHeight="1" x14ac:dyDescent="0.2">
      <c r="A46" s="85" t="s">
        <v>41</v>
      </c>
      <c r="B46" s="43">
        <f t="shared" si="23"/>
        <v>85</v>
      </c>
      <c r="C46" s="44">
        <f>C$17*2/3</f>
        <v>31.606666666666669</v>
      </c>
      <c r="D46" s="43">
        <f t="shared" si="24"/>
        <v>93</v>
      </c>
      <c r="E46" s="44">
        <f>E$17*2/3</f>
        <v>40.353333333333339</v>
      </c>
      <c r="F46" s="43">
        <f t="shared" si="25"/>
        <v>105</v>
      </c>
      <c r="G46" s="44">
        <f>G$17*2/3</f>
        <v>31.606666666666669</v>
      </c>
      <c r="H46" s="43">
        <f t="shared" si="26"/>
        <v>157</v>
      </c>
      <c r="I46" s="44">
        <f>I$17*2/3</f>
        <v>40.353333333333339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88"/>
      <c r="U46" s="65"/>
      <c r="V46" s="48" t="s">
        <v>41</v>
      </c>
      <c r="W46" s="43">
        <v>63</v>
      </c>
      <c r="X46" s="44">
        <v>31.606666666666669</v>
      </c>
      <c r="Y46" s="43">
        <v>70</v>
      </c>
      <c r="Z46" s="44">
        <v>40.353333333333339</v>
      </c>
      <c r="AA46" s="43">
        <v>86</v>
      </c>
      <c r="AB46" s="44">
        <v>31.606666666666669</v>
      </c>
      <c r="AC46" s="43">
        <v>125</v>
      </c>
      <c r="AD46" s="44">
        <v>40.353333333333339</v>
      </c>
      <c r="AE46" s="4"/>
      <c r="AF46" s="66"/>
      <c r="AG46" s="66"/>
      <c r="AH46" s="66"/>
      <c r="AI46" s="66"/>
      <c r="AJ46" s="66"/>
      <c r="AK46" s="66"/>
      <c r="AL46" s="66"/>
      <c r="AM46" s="66"/>
      <c r="AN46" s="66"/>
      <c r="AO46" s="12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88"/>
      <c r="U47" s="65"/>
      <c r="V47" s="12"/>
      <c r="W47" s="70" t="s">
        <v>20</v>
      </c>
      <c r="X47" s="71"/>
      <c r="Y47" s="71"/>
      <c r="Z47" s="71"/>
      <c r="AA47" s="71"/>
      <c r="AB47" s="71"/>
      <c r="AC47" s="71"/>
      <c r="AD47" s="71"/>
      <c r="AE47" s="5"/>
      <c r="AF47" s="66"/>
      <c r="AG47" s="66"/>
      <c r="AH47" s="66"/>
      <c r="AI47" s="66"/>
      <c r="AJ47" s="66"/>
      <c r="AK47" s="66"/>
      <c r="AL47" s="66"/>
      <c r="AM47" s="66"/>
      <c r="AN47" s="66"/>
      <c r="AO47" s="12"/>
      <c r="AP47" s="12"/>
      <c r="AQ47" s="68"/>
    </row>
    <row r="48" spans="1:43" ht="17.25" customHeight="1" x14ac:dyDescent="0.2">
      <c r="A48" s="81">
        <v>0</v>
      </c>
      <c r="B48" s="30">
        <f>B35</f>
        <v>117</v>
      </c>
      <c r="C48" s="31">
        <v>0</v>
      </c>
      <c r="D48" s="30">
        <f t="shared" ref="D48" si="27">D35</f>
        <v>133</v>
      </c>
      <c r="E48" s="31">
        <v>0</v>
      </c>
      <c r="F48" s="30">
        <f t="shared" ref="F48" si="28">F35</f>
        <v>137</v>
      </c>
      <c r="G48" s="31">
        <v>0</v>
      </c>
      <c r="H48" s="30">
        <f t="shared" ref="H48" si="29">H35</f>
        <v>197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88"/>
      <c r="U48" s="65"/>
      <c r="V48" s="14">
        <v>0</v>
      </c>
      <c r="W48" s="51">
        <v>95</v>
      </c>
      <c r="X48" s="52">
        <v>0</v>
      </c>
      <c r="Y48" s="51">
        <v>110</v>
      </c>
      <c r="Z48" s="52">
        <v>0</v>
      </c>
      <c r="AA48" s="51">
        <v>118</v>
      </c>
      <c r="AB48" s="52">
        <v>0</v>
      </c>
      <c r="AC48" s="51">
        <v>165</v>
      </c>
      <c r="AD48" s="52">
        <v>0</v>
      </c>
      <c r="AE48" s="5"/>
      <c r="AF48" s="66"/>
      <c r="AG48" s="66"/>
      <c r="AH48" s="66"/>
      <c r="AI48" s="66"/>
      <c r="AJ48" s="66"/>
      <c r="AK48" s="66"/>
      <c r="AL48" s="66"/>
      <c r="AM48" s="66"/>
      <c r="AN48" s="66"/>
      <c r="AO48" s="12"/>
      <c r="AP48" s="12"/>
      <c r="AQ48" s="68"/>
    </row>
    <row r="49" spans="1:43" ht="17.25" customHeight="1" x14ac:dyDescent="0.2">
      <c r="A49" s="83" t="s">
        <v>8</v>
      </c>
      <c r="B49" s="41">
        <f t="shared" ref="B49:B59" si="30">ROUND(B$48-C49,0)</f>
        <v>115</v>
      </c>
      <c r="C49" s="42">
        <v>1.8235616438356164</v>
      </c>
      <c r="D49" s="41">
        <f t="shared" ref="D49:D59" si="31">ROUND(D$48-E49,0)</f>
        <v>131</v>
      </c>
      <c r="E49" s="42">
        <v>2.3280830280830282</v>
      </c>
      <c r="F49" s="41">
        <f t="shared" ref="F49:F59" si="32">ROUND(F$48-G49,0)</f>
        <v>135</v>
      </c>
      <c r="G49" s="42">
        <v>1.8235616438356164</v>
      </c>
      <c r="H49" s="41">
        <f t="shared" ref="H49:H59" si="33">ROUND(H$48-I49,0)</f>
        <v>195</v>
      </c>
      <c r="I49" s="42">
        <v>2.3280830280830282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88"/>
      <c r="U49" s="65"/>
      <c r="V49" s="15" t="s">
        <v>8</v>
      </c>
      <c r="W49" s="41">
        <v>93</v>
      </c>
      <c r="X49" s="42">
        <v>1.8235616438356164</v>
      </c>
      <c r="Y49" s="41">
        <v>108</v>
      </c>
      <c r="Z49" s="42">
        <v>2.3280830280830282</v>
      </c>
      <c r="AA49" s="41">
        <v>116</v>
      </c>
      <c r="AB49" s="42">
        <v>1.8235616438356164</v>
      </c>
      <c r="AC49" s="41">
        <v>163</v>
      </c>
      <c r="AD49" s="42">
        <v>2.3280830280830282</v>
      </c>
      <c r="AE49" s="4"/>
      <c r="AF49" s="66"/>
      <c r="AG49" s="66"/>
      <c r="AH49" s="66"/>
      <c r="AI49" s="66"/>
      <c r="AJ49" s="66"/>
      <c r="AK49" s="66"/>
      <c r="AL49" s="66"/>
      <c r="AM49" s="66"/>
      <c r="AN49" s="66"/>
      <c r="AO49" s="12"/>
      <c r="AP49" s="12"/>
      <c r="AQ49" s="68"/>
    </row>
    <row r="50" spans="1:43" ht="17.25" customHeight="1" x14ac:dyDescent="0.2">
      <c r="A50" s="83" t="s">
        <v>9</v>
      </c>
      <c r="B50" s="41">
        <f t="shared" si="30"/>
        <v>113</v>
      </c>
      <c r="C50" s="42">
        <v>3.6471232876712327</v>
      </c>
      <c r="D50" s="41">
        <f t="shared" si="31"/>
        <v>128</v>
      </c>
      <c r="E50" s="42">
        <v>4.6561660561660565</v>
      </c>
      <c r="F50" s="41">
        <f t="shared" si="32"/>
        <v>133</v>
      </c>
      <c r="G50" s="42">
        <v>3.6471232876712327</v>
      </c>
      <c r="H50" s="41">
        <f t="shared" si="33"/>
        <v>192</v>
      </c>
      <c r="I50" s="42">
        <v>4.6561660561660565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88"/>
      <c r="U50" s="65"/>
      <c r="V50" s="15" t="s">
        <v>9</v>
      </c>
      <c r="W50" s="41">
        <v>91</v>
      </c>
      <c r="X50" s="42">
        <v>3.6471232876712327</v>
      </c>
      <c r="Y50" s="41">
        <v>105</v>
      </c>
      <c r="Z50" s="42">
        <v>4.6561660561660565</v>
      </c>
      <c r="AA50" s="41">
        <v>114</v>
      </c>
      <c r="AB50" s="42">
        <v>3.6471232876712327</v>
      </c>
      <c r="AC50" s="41">
        <v>160</v>
      </c>
      <c r="AD50" s="42">
        <v>4.6561660561660565</v>
      </c>
      <c r="AE50" s="4"/>
      <c r="AF50" s="66"/>
      <c r="AG50" s="66"/>
      <c r="AH50" s="66"/>
      <c r="AI50" s="66"/>
      <c r="AJ50" s="66"/>
      <c r="AK50" s="66"/>
      <c r="AL50" s="66"/>
      <c r="AM50" s="66"/>
      <c r="AN50" s="66"/>
      <c r="AO50" s="12"/>
      <c r="AP50" s="12"/>
      <c r="AQ50" s="68"/>
    </row>
    <row r="51" spans="1:43" ht="17.25" customHeight="1" x14ac:dyDescent="0.2">
      <c r="A51" s="83" t="s">
        <v>10</v>
      </c>
      <c r="B51" s="41">
        <f t="shared" si="30"/>
        <v>111</v>
      </c>
      <c r="C51" s="42">
        <v>6.0785388127853883</v>
      </c>
      <c r="D51" s="41">
        <f t="shared" si="31"/>
        <v>125</v>
      </c>
      <c r="E51" s="42">
        <v>7.7602767602767608</v>
      </c>
      <c r="F51" s="41">
        <f t="shared" si="32"/>
        <v>131</v>
      </c>
      <c r="G51" s="42">
        <v>6.0785388127853883</v>
      </c>
      <c r="H51" s="41">
        <f t="shared" si="33"/>
        <v>189</v>
      </c>
      <c r="I51" s="42">
        <v>7.7602767602767608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88"/>
      <c r="U51" s="65"/>
      <c r="V51" s="15" t="s">
        <v>10</v>
      </c>
      <c r="W51" s="41">
        <v>89</v>
      </c>
      <c r="X51" s="42">
        <v>6.0785388127853883</v>
      </c>
      <c r="Y51" s="41">
        <v>102</v>
      </c>
      <c r="Z51" s="42">
        <v>7.7602767602767608</v>
      </c>
      <c r="AA51" s="41">
        <v>112</v>
      </c>
      <c r="AB51" s="42">
        <v>6.0785388127853883</v>
      </c>
      <c r="AC51" s="41">
        <v>157</v>
      </c>
      <c r="AD51" s="42">
        <v>7.7602767602767608</v>
      </c>
      <c r="AE51" s="4"/>
      <c r="AF51" s="66"/>
      <c r="AG51" s="66"/>
      <c r="AH51" s="66"/>
      <c r="AI51" s="66"/>
      <c r="AJ51" s="66"/>
      <c r="AK51" s="66"/>
      <c r="AL51" s="66"/>
      <c r="AM51" s="66"/>
      <c r="AN51" s="66"/>
      <c r="AO51" s="12"/>
      <c r="AP51" s="12"/>
      <c r="AQ51" s="68"/>
    </row>
    <row r="52" spans="1:43" ht="17.25" customHeight="1" x14ac:dyDescent="0.2">
      <c r="A52" s="83" t="s">
        <v>11</v>
      </c>
      <c r="B52" s="41">
        <f t="shared" si="30"/>
        <v>108</v>
      </c>
      <c r="C52" s="42">
        <v>8.5099543378995435</v>
      </c>
      <c r="D52" s="41">
        <f t="shared" si="31"/>
        <v>122</v>
      </c>
      <c r="E52" s="42">
        <v>10.864387464387464</v>
      </c>
      <c r="F52" s="41">
        <f t="shared" si="32"/>
        <v>128</v>
      </c>
      <c r="G52" s="42">
        <v>8.5099543378995435</v>
      </c>
      <c r="H52" s="41">
        <f t="shared" si="33"/>
        <v>186</v>
      </c>
      <c r="I52" s="42">
        <v>10.864387464387464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88"/>
      <c r="U52" s="65"/>
      <c r="V52" s="15" t="s">
        <v>11</v>
      </c>
      <c r="W52" s="41">
        <v>86</v>
      </c>
      <c r="X52" s="42">
        <v>8.5099543378995435</v>
      </c>
      <c r="Y52" s="41">
        <v>99</v>
      </c>
      <c r="Z52" s="42">
        <v>10.864387464387464</v>
      </c>
      <c r="AA52" s="41">
        <v>109</v>
      </c>
      <c r="AB52" s="42">
        <v>8.5099543378995435</v>
      </c>
      <c r="AC52" s="41">
        <v>154</v>
      </c>
      <c r="AD52" s="42">
        <v>10.864387464387464</v>
      </c>
      <c r="AE52" s="4"/>
      <c r="AF52" s="66"/>
      <c r="AG52" s="66"/>
      <c r="AH52" s="66"/>
      <c r="AI52" s="66"/>
      <c r="AJ52" s="66"/>
      <c r="AK52" s="66"/>
      <c r="AL52" s="66"/>
      <c r="AM52" s="66"/>
      <c r="AN52" s="66"/>
      <c r="AO52" s="12"/>
      <c r="AP52" s="12"/>
      <c r="AQ52" s="68"/>
    </row>
    <row r="53" spans="1:43" ht="17.25" customHeight="1" x14ac:dyDescent="0.2">
      <c r="A53" s="83" t="s">
        <v>12</v>
      </c>
      <c r="B53" s="41">
        <f t="shared" si="30"/>
        <v>105</v>
      </c>
      <c r="C53" s="42">
        <v>12.157077625570777</v>
      </c>
      <c r="D53" s="41">
        <f t="shared" si="31"/>
        <v>117</v>
      </c>
      <c r="E53" s="42">
        <v>15.520553520553522</v>
      </c>
      <c r="F53" s="41">
        <f t="shared" si="32"/>
        <v>125</v>
      </c>
      <c r="G53" s="42">
        <v>12.157077625570777</v>
      </c>
      <c r="H53" s="41">
        <f t="shared" si="33"/>
        <v>181</v>
      </c>
      <c r="I53" s="42">
        <v>15.520553520553522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88"/>
      <c r="U53" s="65"/>
      <c r="V53" s="15" t="s">
        <v>12</v>
      </c>
      <c r="W53" s="41">
        <v>83</v>
      </c>
      <c r="X53" s="42">
        <v>12.157077625570777</v>
      </c>
      <c r="Y53" s="41">
        <v>94</v>
      </c>
      <c r="Z53" s="42">
        <v>15.520553520553522</v>
      </c>
      <c r="AA53" s="41">
        <v>106</v>
      </c>
      <c r="AB53" s="42">
        <v>12.157077625570777</v>
      </c>
      <c r="AC53" s="41">
        <v>149</v>
      </c>
      <c r="AD53" s="42">
        <v>15.520553520553522</v>
      </c>
      <c r="AE53" s="4"/>
      <c r="AF53" s="66"/>
      <c r="AG53" s="66"/>
      <c r="AH53" s="66"/>
      <c r="AI53" s="66"/>
      <c r="AJ53" s="66"/>
      <c r="AK53" s="66"/>
      <c r="AL53" s="66"/>
      <c r="AM53" s="66"/>
      <c r="AN53" s="66"/>
      <c r="AO53" s="12"/>
      <c r="AP53" s="12"/>
      <c r="AQ53" s="68"/>
    </row>
    <row r="54" spans="1:43" ht="17.25" customHeight="1" x14ac:dyDescent="0.2">
      <c r="A54" s="83" t="s">
        <v>13</v>
      </c>
      <c r="B54" s="41">
        <f t="shared" si="30"/>
        <v>102</v>
      </c>
      <c r="C54" s="42">
        <v>15.196347031963469</v>
      </c>
      <c r="D54" s="41">
        <f t="shared" si="31"/>
        <v>114</v>
      </c>
      <c r="E54" s="42">
        <v>19.4006919006919</v>
      </c>
      <c r="F54" s="41">
        <f t="shared" si="32"/>
        <v>122</v>
      </c>
      <c r="G54" s="42">
        <v>15.196347031963469</v>
      </c>
      <c r="H54" s="41">
        <f t="shared" si="33"/>
        <v>178</v>
      </c>
      <c r="I54" s="42">
        <v>19.4006919006919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88"/>
      <c r="U54" s="65"/>
      <c r="V54" s="15" t="s">
        <v>13</v>
      </c>
      <c r="W54" s="41">
        <v>80</v>
      </c>
      <c r="X54" s="42">
        <v>15.196347031963469</v>
      </c>
      <c r="Y54" s="41">
        <v>91</v>
      </c>
      <c r="Z54" s="42">
        <v>19.4006919006919</v>
      </c>
      <c r="AA54" s="41">
        <v>103</v>
      </c>
      <c r="AB54" s="42">
        <v>15.196347031963469</v>
      </c>
      <c r="AC54" s="41">
        <v>146</v>
      </c>
      <c r="AD54" s="42">
        <v>19.4006919006919</v>
      </c>
      <c r="AE54" s="4"/>
      <c r="AF54" s="66"/>
      <c r="AG54" s="66"/>
      <c r="AH54" s="66"/>
      <c r="AI54" s="66"/>
      <c r="AJ54" s="66"/>
      <c r="AK54" s="66"/>
      <c r="AL54" s="66"/>
      <c r="AM54" s="66"/>
      <c r="AN54" s="66"/>
      <c r="AO54" s="12"/>
      <c r="AP54" s="12"/>
      <c r="AQ54" s="68"/>
    </row>
    <row r="55" spans="1:43" ht="17.25" customHeight="1" x14ac:dyDescent="0.2">
      <c r="A55" s="83" t="s">
        <v>14</v>
      </c>
      <c r="B55" s="41">
        <f t="shared" si="30"/>
        <v>98</v>
      </c>
      <c r="C55" s="42">
        <v>18.843470319634701</v>
      </c>
      <c r="D55" s="41">
        <f t="shared" si="31"/>
        <v>109</v>
      </c>
      <c r="E55" s="42">
        <v>24.056857956857957</v>
      </c>
      <c r="F55" s="41">
        <f t="shared" si="32"/>
        <v>118</v>
      </c>
      <c r="G55" s="42">
        <v>18.843470319634701</v>
      </c>
      <c r="H55" s="41">
        <f t="shared" si="33"/>
        <v>173</v>
      </c>
      <c r="I55" s="42">
        <v>24.056857956857957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88"/>
      <c r="U55" s="65"/>
      <c r="V55" s="15" t="s">
        <v>14</v>
      </c>
      <c r="W55" s="41">
        <v>76</v>
      </c>
      <c r="X55" s="42">
        <v>18.843470319634701</v>
      </c>
      <c r="Y55" s="41">
        <v>86</v>
      </c>
      <c r="Z55" s="42">
        <v>24.056857956857957</v>
      </c>
      <c r="AA55" s="41">
        <v>99</v>
      </c>
      <c r="AB55" s="42">
        <v>18.843470319634701</v>
      </c>
      <c r="AC55" s="41">
        <v>141</v>
      </c>
      <c r="AD55" s="42">
        <v>24.056857956857957</v>
      </c>
      <c r="AE55" s="4"/>
      <c r="AF55" s="66"/>
      <c r="AG55" s="66"/>
      <c r="AH55" s="66"/>
      <c r="AI55" s="66"/>
      <c r="AJ55" s="66"/>
      <c r="AK55" s="66"/>
      <c r="AL55" s="66"/>
      <c r="AM55" s="66"/>
      <c r="AN55" s="66"/>
      <c r="AO55" s="12"/>
      <c r="AP55" s="12"/>
      <c r="AQ55" s="68"/>
    </row>
    <row r="56" spans="1:43" ht="17.25" customHeight="1" x14ac:dyDescent="0.2">
      <c r="A56" s="83" t="s">
        <v>15</v>
      </c>
      <c r="B56" s="41">
        <f t="shared" si="30"/>
        <v>96</v>
      </c>
      <c r="C56" s="42">
        <v>21.274885844748855</v>
      </c>
      <c r="D56" s="41">
        <f t="shared" si="31"/>
        <v>106</v>
      </c>
      <c r="E56" s="42">
        <v>27.16096866096866</v>
      </c>
      <c r="F56" s="41">
        <f t="shared" si="32"/>
        <v>116</v>
      </c>
      <c r="G56" s="42">
        <v>21.274885844748855</v>
      </c>
      <c r="H56" s="41">
        <f t="shared" si="33"/>
        <v>170</v>
      </c>
      <c r="I56" s="42">
        <v>27.16096866096866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88"/>
      <c r="U56" s="65"/>
      <c r="V56" s="15" t="s">
        <v>15</v>
      </c>
      <c r="W56" s="41">
        <v>74</v>
      </c>
      <c r="X56" s="42">
        <v>21.274885844748855</v>
      </c>
      <c r="Y56" s="41">
        <v>83</v>
      </c>
      <c r="Z56" s="42">
        <v>27.16096866096866</v>
      </c>
      <c r="AA56" s="41">
        <v>97</v>
      </c>
      <c r="AB56" s="42">
        <v>21.274885844748855</v>
      </c>
      <c r="AC56" s="41">
        <v>138</v>
      </c>
      <c r="AD56" s="42">
        <v>27.16096866096866</v>
      </c>
      <c r="AE56" s="4"/>
      <c r="AF56" s="66"/>
      <c r="AG56" s="66"/>
      <c r="AH56" s="66"/>
      <c r="AI56" s="66"/>
      <c r="AJ56" s="66"/>
      <c r="AK56" s="66"/>
      <c r="AL56" s="66"/>
      <c r="AM56" s="66"/>
      <c r="AN56" s="66"/>
      <c r="AO56" s="12"/>
      <c r="AP56" s="12"/>
      <c r="AQ56" s="68"/>
    </row>
    <row r="57" spans="1:43" ht="17.25" customHeight="1" x14ac:dyDescent="0.2">
      <c r="A57" s="83" t="s">
        <v>16</v>
      </c>
      <c r="B57" s="41">
        <f t="shared" si="30"/>
        <v>94</v>
      </c>
      <c r="C57" s="42">
        <v>23.098447488584473</v>
      </c>
      <c r="D57" s="41">
        <f t="shared" si="31"/>
        <v>104</v>
      </c>
      <c r="E57" s="42">
        <v>29.489051689051692</v>
      </c>
      <c r="F57" s="41">
        <f t="shared" si="32"/>
        <v>114</v>
      </c>
      <c r="G57" s="42">
        <v>23.098447488584473</v>
      </c>
      <c r="H57" s="41">
        <f t="shared" si="33"/>
        <v>168</v>
      </c>
      <c r="I57" s="42">
        <v>29.489051689051692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88"/>
      <c r="U57" s="65"/>
      <c r="V57" s="15" t="s">
        <v>16</v>
      </c>
      <c r="W57" s="41">
        <v>72</v>
      </c>
      <c r="X57" s="42">
        <v>23.098447488584473</v>
      </c>
      <c r="Y57" s="41">
        <v>81</v>
      </c>
      <c r="Z57" s="42">
        <v>29.489051689051692</v>
      </c>
      <c r="AA57" s="41">
        <v>95</v>
      </c>
      <c r="AB57" s="42">
        <v>23.098447488584473</v>
      </c>
      <c r="AC57" s="41">
        <v>136</v>
      </c>
      <c r="AD57" s="42">
        <v>29.489051689051692</v>
      </c>
      <c r="AE57" s="4"/>
      <c r="AF57" s="66"/>
      <c r="AG57" s="66"/>
      <c r="AH57" s="66"/>
      <c r="AI57" s="66"/>
      <c r="AJ57" s="66"/>
      <c r="AK57" s="66"/>
      <c r="AL57" s="66"/>
      <c r="AM57" s="66"/>
      <c r="AN57" s="66"/>
      <c r="AO57" s="12"/>
      <c r="AP57" s="12"/>
      <c r="AQ57" s="68"/>
    </row>
    <row r="58" spans="1:43" ht="17.25" customHeight="1" x14ac:dyDescent="0.2">
      <c r="A58" s="83" t="s">
        <v>17</v>
      </c>
      <c r="B58" s="41">
        <f t="shared" si="30"/>
        <v>93</v>
      </c>
      <c r="C58" s="42">
        <v>24.314155251141553</v>
      </c>
      <c r="D58" s="41">
        <f t="shared" si="31"/>
        <v>102</v>
      </c>
      <c r="E58" s="42">
        <v>31.041107041107043</v>
      </c>
      <c r="F58" s="41">
        <f t="shared" si="32"/>
        <v>113</v>
      </c>
      <c r="G58" s="42">
        <v>24.314155251141553</v>
      </c>
      <c r="H58" s="41">
        <f t="shared" si="33"/>
        <v>166</v>
      </c>
      <c r="I58" s="42">
        <v>31.041107041107043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88"/>
      <c r="U58" s="65"/>
      <c r="V58" s="15" t="s">
        <v>17</v>
      </c>
      <c r="W58" s="41">
        <v>71</v>
      </c>
      <c r="X58" s="42">
        <v>24.314155251141553</v>
      </c>
      <c r="Y58" s="41">
        <v>79</v>
      </c>
      <c r="Z58" s="42">
        <v>31.041107041107043</v>
      </c>
      <c r="AA58" s="41">
        <v>94</v>
      </c>
      <c r="AB58" s="42">
        <v>24.314155251141553</v>
      </c>
      <c r="AC58" s="41">
        <v>134</v>
      </c>
      <c r="AD58" s="42">
        <v>31.041107041107043</v>
      </c>
      <c r="AE58" s="4"/>
      <c r="AF58" s="66"/>
      <c r="AG58" s="66"/>
      <c r="AH58" s="66"/>
      <c r="AI58" s="66"/>
      <c r="AJ58" s="66"/>
      <c r="AK58" s="66"/>
      <c r="AL58" s="66"/>
      <c r="AM58" s="66"/>
      <c r="AN58" s="66"/>
      <c r="AO58" s="12"/>
      <c r="AP58" s="12"/>
      <c r="AQ58" s="68"/>
    </row>
    <row r="59" spans="1:43" ht="17.25" customHeight="1" x14ac:dyDescent="0.2">
      <c r="A59" s="85" t="s">
        <v>41</v>
      </c>
      <c r="B59" s="43">
        <f t="shared" si="30"/>
        <v>91</v>
      </c>
      <c r="C59" s="44">
        <f>C30*2/3</f>
        <v>25.526666666666667</v>
      </c>
      <c r="D59" s="43">
        <f t="shared" si="31"/>
        <v>100</v>
      </c>
      <c r="E59" s="44">
        <f>E30*2/3</f>
        <v>32.593333333333341</v>
      </c>
      <c r="F59" s="43">
        <f t="shared" si="32"/>
        <v>111</v>
      </c>
      <c r="G59" s="44">
        <f>G30*2/3</f>
        <v>25.526666666666667</v>
      </c>
      <c r="H59" s="43">
        <f t="shared" si="33"/>
        <v>164</v>
      </c>
      <c r="I59" s="44">
        <f>I30*2/3</f>
        <v>32.593333333333341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88"/>
      <c r="U59" s="65"/>
      <c r="V59" s="48" t="s">
        <v>41</v>
      </c>
      <c r="W59" s="43">
        <v>69</v>
      </c>
      <c r="X59" s="44">
        <v>25.526666666666667</v>
      </c>
      <c r="Y59" s="43">
        <v>77</v>
      </c>
      <c r="Z59" s="44">
        <v>32.593333333333341</v>
      </c>
      <c r="AA59" s="43">
        <v>92</v>
      </c>
      <c r="AB59" s="44">
        <v>25.526666666666667</v>
      </c>
      <c r="AC59" s="43">
        <v>132</v>
      </c>
      <c r="AD59" s="44">
        <v>32.593333333333341</v>
      </c>
      <c r="AE59" s="4"/>
      <c r="AF59" s="66"/>
      <c r="AG59" s="66"/>
      <c r="AH59" s="66"/>
      <c r="AI59" s="66"/>
      <c r="AJ59" s="66"/>
      <c r="AK59" s="66"/>
      <c r="AL59" s="66"/>
      <c r="AM59" s="66"/>
      <c r="AN59" s="66"/>
      <c r="AO59" s="12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88"/>
      <c r="U60" s="65"/>
      <c r="V60" s="12"/>
      <c r="W60" s="71"/>
      <c r="X60" s="12"/>
      <c r="Y60" s="12"/>
      <c r="Z60" s="12"/>
      <c r="AA60" s="12"/>
      <c r="AB60" s="12"/>
      <c r="AC60" s="12"/>
      <c r="AD60" s="12"/>
      <c r="AE60" s="12"/>
      <c r="AF60" s="66"/>
      <c r="AG60" s="66"/>
      <c r="AH60" s="66"/>
      <c r="AI60" s="66"/>
      <c r="AJ60" s="66"/>
      <c r="AK60" s="66"/>
      <c r="AL60" s="66"/>
      <c r="AM60" s="66"/>
      <c r="AN60" s="66"/>
      <c r="AO60" s="12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88"/>
      <c r="U61" s="65"/>
      <c r="V61" s="67" t="s">
        <v>21</v>
      </c>
      <c r="W61" s="70" t="s">
        <v>19</v>
      </c>
      <c r="X61" s="12"/>
      <c r="Y61" s="12"/>
      <c r="Z61" s="12"/>
      <c r="AA61" s="12"/>
      <c r="AB61" s="12"/>
      <c r="AC61" s="12"/>
      <c r="AD61" s="12"/>
      <c r="AE61" s="12"/>
      <c r="AF61" s="66"/>
      <c r="AG61" s="66"/>
      <c r="AH61" s="66"/>
      <c r="AI61" s="66"/>
      <c r="AJ61" s="66"/>
      <c r="AK61" s="66"/>
      <c r="AL61" s="66"/>
      <c r="AM61" s="66"/>
      <c r="AN61" s="66"/>
      <c r="AO61" s="12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8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66"/>
      <c r="AG62" s="66"/>
      <c r="AH62" s="66"/>
      <c r="AI62" s="66"/>
      <c r="AJ62" s="66"/>
      <c r="AK62" s="66"/>
      <c r="AL62" s="66"/>
      <c r="AM62" s="66"/>
      <c r="AN62" s="66"/>
      <c r="AO62" s="12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8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66"/>
      <c r="AG63" s="66"/>
      <c r="AH63" s="66"/>
      <c r="AI63" s="66"/>
      <c r="AJ63" s="66"/>
      <c r="AK63" s="66"/>
      <c r="AL63" s="66"/>
      <c r="AM63" s="66"/>
      <c r="AN63" s="66"/>
      <c r="AO63" s="12"/>
      <c r="AP63" s="12"/>
      <c r="AQ63" s="68"/>
    </row>
    <row r="64" spans="1:43" ht="17.25" customHeight="1" x14ac:dyDescent="0.2">
      <c r="A64" s="90">
        <v>0</v>
      </c>
      <c r="B64" s="39">
        <f>ROUND((B6/3),0)</f>
        <v>59</v>
      </c>
      <c r="C64" s="34">
        <v>0</v>
      </c>
      <c r="D64" s="33">
        <f>ROUND((D6/3),0)</f>
        <v>67</v>
      </c>
      <c r="E64" s="34">
        <v>0</v>
      </c>
      <c r="F64" s="33">
        <f>ROUND((F6/3),0)</f>
        <v>68</v>
      </c>
      <c r="G64" s="34">
        <v>0</v>
      </c>
      <c r="H64" s="33">
        <f>ROUND((H6/3),0)</f>
        <v>99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88"/>
      <c r="U64" s="65"/>
      <c r="V64" s="19">
        <v>0</v>
      </c>
      <c r="W64" s="39">
        <v>48</v>
      </c>
      <c r="X64" s="34">
        <v>0</v>
      </c>
      <c r="Y64" s="33">
        <v>55</v>
      </c>
      <c r="Z64" s="34">
        <v>0</v>
      </c>
      <c r="AA64" s="33">
        <v>59</v>
      </c>
      <c r="AB64" s="34">
        <v>0</v>
      </c>
      <c r="AC64" s="33">
        <v>83</v>
      </c>
      <c r="AD64" s="35">
        <v>0</v>
      </c>
      <c r="AE64" s="20"/>
      <c r="AF64" s="66"/>
      <c r="AG64" s="66"/>
      <c r="AH64" s="66"/>
      <c r="AI64" s="66"/>
      <c r="AJ64" s="66"/>
      <c r="AK64" s="66"/>
      <c r="AL64" s="66"/>
      <c r="AM64" s="66"/>
      <c r="AN64" s="66"/>
      <c r="AO64" s="12"/>
      <c r="AP64" s="12"/>
      <c r="AQ64" s="68"/>
    </row>
    <row r="65" spans="1:43" ht="17.25" customHeight="1" x14ac:dyDescent="0.2">
      <c r="A65" s="90" t="s">
        <v>8</v>
      </c>
      <c r="B65" s="41">
        <f t="shared" ref="B65:B75" si="34">ROUND(B$64-C65,0)</f>
        <v>57</v>
      </c>
      <c r="C65" s="46">
        <v>1.5196347031963466</v>
      </c>
      <c r="D65" s="41">
        <f t="shared" ref="D65:D75" si="35">ROUND(D$64-E65,0)</f>
        <v>65</v>
      </c>
      <c r="E65" s="46">
        <v>1.9400691900691902</v>
      </c>
      <c r="F65" s="41">
        <f t="shared" ref="F65:F75" si="36">ROUND(F$64-G65,0)</f>
        <v>66</v>
      </c>
      <c r="G65" s="46">
        <v>1.5196347031963471</v>
      </c>
      <c r="H65" s="41">
        <f t="shared" ref="H65:H75" si="37">ROUND(H$64-I65,0)</f>
        <v>97</v>
      </c>
      <c r="I65" s="42">
        <v>1.9400691900691902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88"/>
      <c r="U65" s="65"/>
      <c r="V65" s="19" t="s">
        <v>8</v>
      </c>
      <c r="W65" s="41">
        <v>46</v>
      </c>
      <c r="X65" s="46">
        <v>1.5196347031963466</v>
      </c>
      <c r="Y65" s="41">
        <v>53</v>
      </c>
      <c r="Z65" s="46">
        <v>1.9400691900691902</v>
      </c>
      <c r="AA65" s="41">
        <v>57</v>
      </c>
      <c r="AB65" s="46">
        <v>1.5196347031963471</v>
      </c>
      <c r="AC65" s="41">
        <v>81</v>
      </c>
      <c r="AD65" s="42">
        <v>1.9400691900691902</v>
      </c>
      <c r="AE65" s="4"/>
      <c r="AF65" s="66"/>
      <c r="AG65" s="66"/>
      <c r="AH65" s="66"/>
      <c r="AI65" s="66"/>
      <c r="AJ65" s="66"/>
      <c r="AK65" s="66"/>
      <c r="AL65" s="66"/>
      <c r="AM65" s="66"/>
      <c r="AN65" s="66"/>
      <c r="AO65" s="12"/>
      <c r="AP65" s="12"/>
      <c r="AQ65" s="68"/>
    </row>
    <row r="66" spans="1:43" ht="17.25" customHeight="1" x14ac:dyDescent="0.2">
      <c r="A66" s="90" t="s">
        <v>9</v>
      </c>
      <c r="B66" s="41">
        <f t="shared" si="34"/>
        <v>57</v>
      </c>
      <c r="C66" s="46">
        <v>2.4314155251141565</v>
      </c>
      <c r="D66" s="41">
        <f t="shared" si="35"/>
        <v>64</v>
      </c>
      <c r="E66" s="46">
        <v>3.1041107041107043</v>
      </c>
      <c r="F66" s="41">
        <f t="shared" si="36"/>
        <v>66</v>
      </c>
      <c r="G66" s="46">
        <v>2.4314155251141552</v>
      </c>
      <c r="H66" s="41">
        <f t="shared" si="37"/>
        <v>96</v>
      </c>
      <c r="I66" s="42">
        <v>3.1041107041107043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88"/>
      <c r="U66" s="65"/>
      <c r="V66" s="19" t="s">
        <v>9</v>
      </c>
      <c r="W66" s="41">
        <v>46</v>
      </c>
      <c r="X66" s="46">
        <v>2.4314155251141565</v>
      </c>
      <c r="Y66" s="41">
        <v>52</v>
      </c>
      <c r="Z66" s="46">
        <v>3.1041107041107043</v>
      </c>
      <c r="AA66" s="41">
        <v>57</v>
      </c>
      <c r="AB66" s="46">
        <v>2.4314155251141552</v>
      </c>
      <c r="AC66" s="41">
        <v>80</v>
      </c>
      <c r="AD66" s="42">
        <v>3.1041107041107043</v>
      </c>
      <c r="AE66" s="4"/>
      <c r="AF66" s="66"/>
      <c r="AG66" s="66"/>
      <c r="AH66" s="66"/>
      <c r="AI66" s="66"/>
      <c r="AJ66" s="66"/>
      <c r="AK66" s="66"/>
      <c r="AL66" s="66"/>
      <c r="AM66" s="66"/>
      <c r="AN66" s="66"/>
      <c r="AO66" s="12"/>
      <c r="AP66" s="12"/>
      <c r="AQ66" s="68"/>
    </row>
    <row r="67" spans="1:43" ht="17.25" customHeight="1" x14ac:dyDescent="0.2">
      <c r="A67" s="90" t="s">
        <v>10</v>
      </c>
      <c r="B67" s="41">
        <f t="shared" si="34"/>
        <v>55</v>
      </c>
      <c r="C67" s="46">
        <v>3.951050228310502</v>
      </c>
      <c r="D67" s="41">
        <f t="shared" si="35"/>
        <v>62</v>
      </c>
      <c r="E67" s="46">
        <v>5.0441798941798943</v>
      </c>
      <c r="F67" s="41">
        <f t="shared" si="36"/>
        <v>64</v>
      </c>
      <c r="G67" s="46">
        <v>3.951050228310502</v>
      </c>
      <c r="H67" s="41">
        <f t="shared" si="37"/>
        <v>94</v>
      </c>
      <c r="I67" s="42">
        <v>5.0441798941798943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88"/>
      <c r="U67" s="65"/>
      <c r="V67" s="19" t="s">
        <v>10</v>
      </c>
      <c r="W67" s="41">
        <v>44</v>
      </c>
      <c r="X67" s="46">
        <v>3.951050228310502</v>
      </c>
      <c r="Y67" s="41">
        <v>50</v>
      </c>
      <c r="Z67" s="46">
        <v>5.0441798941798943</v>
      </c>
      <c r="AA67" s="41">
        <v>55</v>
      </c>
      <c r="AB67" s="46">
        <v>3.951050228310502</v>
      </c>
      <c r="AC67" s="41">
        <v>78</v>
      </c>
      <c r="AD67" s="42">
        <v>5.0441798941798943</v>
      </c>
      <c r="AE67" s="4"/>
      <c r="AF67" s="66"/>
      <c r="AG67" s="66"/>
      <c r="AH67" s="66"/>
      <c r="AI67" s="66"/>
      <c r="AJ67" s="66"/>
      <c r="AK67" s="66"/>
      <c r="AL67" s="66"/>
      <c r="AM67" s="66"/>
      <c r="AN67" s="66"/>
      <c r="AO67" s="12"/>
      <c r="AP67" s="12"/>
      <c r="AQ67" s="68"/>
    </row>
    <row r="68" spans="1:43" ht="17.25" customHeight="1" x14ac:dyDescent="0.2">
      <c r="A68" s="90" t="s">
        <v>11</v>
      </c>
      <c r="B68" s="41">
        <f t="shared" si="34"/>
        <v>53</v>
      </c>
      <c r="C68" s="46">
        <v>5.7746118721461182</v>
      </c>
      <c r="D68" s="41">
        <f t="shared" si="35"/>
        <v>60</v>
      </c>
      <c r="E68" s="46">
        <v>7.372262922262923</v>
      </c>
      <c r="F68" s="41">
        <f t="shared" si="36"/>
        <v>62</v>
      </c>
      <c r="G68" s="46">
        <v>5.7746118721461182</v>
      </c>
      <c r="H68" s="41">
        <f t="shared" si="37"/>
        <v>92</v>
      </c>
      <c r="I68" s="42">
        <v>7.372262922262923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88"/>
      <c r="U68" s="65"/>
      <c r="V68" s="19" t="s">
        <v>11</v>
      </c>
      <c r="W68" s="41">
        <v>42</v>
      </c>
      <c r="X68" s="46">
        <v>5.7746118721461182</v>
      </c>
      <c r="Y68" s="41">
        <v>48</v>
      </c>
      <c r="Z68" s="46">
        <v>7.372262922262923</v>
      </c>
      <c r="AA68" s="41">
        <v>53</v>
      </c>
      <c r="AB68" s="46">
        <v>5.7746118721461182</v>
      </c>
      <c r="AC68" s="41">
        <v>76</v>
      </c>
      <c r="AD68" s="42">
        <v>7.372262922262923</v>
      </c>
      <c r="AE68" s="4"/>
      <c r="AF68" s="66"/>
      <c r="AG68" s="66"/>
      <c r="AH68" s="66"/>
      <c r="AI68" s="66"/>
      <c r="AJ68" s="66"/>
      <c r="AK68" s="66"/>
      <c r="AL68" s="66"/>
      <c r="AM68" s="66"/>
      <c r="AN68" s="66"/>
      <c r="AO68" s="12"/>
      <c r="AP68" s="12"/>
      <c r="AQ68" s="68"/>
    </row>
    <row r="69" spans="1:43" ht="17.25" customHeight="1" x14ac:dyDescent="0.2">
      <c r="A69" s="90" t="s">
        <v>12</v>
      </c>
      <c r="B69" s="41">
        <f t="shared" si="34"/>
        <v>51</v>
      </c>
      <c r="C69" s="46">
        <v>7.5981735159817347</v>
      </c>
      <c r="D69" s="41">
        <f t="shared" si="35"/>
        <v>57</v>
      </c>
      <c r="E69" s="46">
        <v>9.7003459503459499</v>
      </c>
      <c r="F69" s="41">
        <f t="shared" si="36"/>
        <v>60</v>
      </c>
      <c r="G69" s="46">
        <v>7.5981735159817347</v>
      </c>
      <c r="H69" s="41">
        <f t="shared" si="37"/>
        <v>89</v>
      </c>
      <c r="I69" s="42">
        <v>9.7003459503459499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88"/>
      <c r="U69" s="65"/>
      <c r="V69" s="19" t="s">
        <v>12</v>
      </c>
      <c r="W69" s="41">
        <v>40</v>
      </c>
      <c r="X69" s="46">
        <v>7.5981735159817347</v>
      </c>
      <c r="Y69" s="41">
        <v>45</v>
      </c>
      <c r="Z69" s="46">
        <v>9.7003459503459499</v>
      </c>
      <c r="AA69" s="41">
        <v>51</v>
      </c>
      <c r="AB69" s="46">
        <v>7.5981735159817347</v>
      </c>
      <c r="AC69" s="41">
        <v>73</v>
      </c>
      <c r="AD69" s="42">
        <v>9.7003459503459499</v>
      </c>
      <c r="AE69" s="4"/>
      <c r="AF69" s="66"/>
      <c r="AG69" s="66"/>
      <c r="AH69" s="66"/>
      <c r="AI69" s="66"/>
      <c r="AJ69" s="66"/>
      <c r="AK69" s="66"/>
      <c r="AL69" s="66"/>
      <c r="AM69" s="66"/>
      <c r="AN69" s="66"/>
      <c r="AO69" s="12"/>
      <c r="AP69" s="12"/>
      <c r="AQ69" s="68"/>
    </row>
    <row r="70" spans="1:43" ht="17.25" customHeight="1" x14ac:dyDescent="0.2">
      <c r="A70" s="90" t="s">
        <v>13</v>
      </c>
      <c r="B70" s="41">
        <f t="shared" si="34"/>
        <v>49</v>
      </c>
      <c r="C70" s="46">
        <v>9.7256621004566206</v>
      </c>
      <c r="D70" s="41">
        <f t="shared" si="35"/>
        <v>55</v>
      </c>
      <c r="E70" s="46">
        <v>12.416442816442817</v>
      </c>
      <c r="F70" s="41">
        <f t="shared" si="36"/>
        <v>58</v>
      </c>
      <c r="G70" s="46">
        <v>9.7256621004566206</v>
      </c>
      <c r="H70" s="41">
        <f t="shared" si="37"/>
        <v>87</v>
      </c>
      <c r="I70" s="42">
        <v>12.416442816442817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88"/>
      <c r="U70" s="65"/>
      <c r="V70" s="19" t="s">
        <v>13</v>
      </c>
      <c r="W70" s="41">
        <v>38</v>
      </c>
      <c r="X70" s="46">
        <v>9.7256621004566206</v>
      </c>
      <c r="Y70" s="41">
        <v>43</v>
      </c>
      <c r="Z70" s="46">
        <v>12.416442816442817</v>
      </c>
      <c r="AA70" s="41">
        <v>49</v>
      </c>
      <c r="AB70" s="46">
        <v>9.7256621004566206</v>
      </c>
      <c r="AC70" s="41">
        <v>71</v>
      </c>
      <c r="AD70" s="42">
        <v>12.416442816442817</v>
      </c>
      <c r="AE70" s="4"/>
      <c r="AF70" s="18"/>
      <c r="AG70" s="18"/>
      <c r="AH70" s="18"/>
      <c r="AI70" s="12"/>
      <c r="AJ70" s="12"/>
      <c r="AK70" s="23"/>
      <c r="AL70" s="23"/>
      <c r="AM70" s="23"/>
      <c r="AN70" s="23"/>
      <c r="AO70" s="12"/>
      <c r="AP70" s="12"/>
      <c r="AQ70" s="68"/>
    </row>
    <row r="71" spans="1:43" ht="17.25" customHeight="1" x14ac:dyDescent="0.2">
      <c r="A71" s="90" t="s">
        <v>14</v>
      </c>
      <c r="B71" s="41">
        <f t="shared" si="34"/>
        <v>47</v>
      </c>
      <c r="C71" s="46">
        <v>11.853150684931506</v>
      </c>
      <c r="D71" s="41">
        <f t="shared" si="35"/>
        <v>52</v>
      </c>
      <c r="E71" s="46">
        <v>15.132539682539685</v>
      </c>
      <c r="F71" s="41">
        <f t="shared" si="36"/>
        <v>56</v>
      </c>
      <c r="G71" s="46">
        <v>11.853150684931506</v>
      </c>
      <c r="H71" s="41">
        <f t="shared" si="37"/>
        <v>84</v>
      </c>
      <c r="I71" s="42">
        <v>15.132539682539685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88"/>
      <c r="U71" s="65"/>
      <c r="V71" s="19" t="s">
        <v>14</v>
      </c>
      <c r="W71" s="41">
        <v>36</v>
      </c>
      <c r="X71" s="46">
        <v>11.853150684931506</v>
      </c>
      <c r="Y71" s="41">
        <v>40</v>
      </c>
      <c r="Z71" s="46">
        <v>15.132539682539685</v>
      </c>
      <c r="AA71" s="41">
        <v>47</v>
      </c>
      <c r="AB71" s="46">
        <v>11.853150684931506</v>
      </c>
      <c r="AC71" s="41">
        <v>68</v>
      </c>
      <c r="AD71" s="42">
        <v>15.132539682539685</v>
      </c>
      <c r="AE71" s="4"/>
      <c r="AF71" s="18"/>
      <c r="AG71" s="18"/>
      <c r="AH71" s="18"/>
      <c r="AI71" s="12"/>
      <c r="AJ71" s="12"/>
      <c r="AK71" s="23"/>
      <c r="AL71" s="23"/>
      <c r="AM71" s="23"/>
      <c r="AN71" s="23"/>
      <c r="AO71" s="12"/>
      <c r="AP71" s="12"/>
      <c r="AQ71" s="68"/>
    </row>
    <row r="72" spans="1:43" ht="17.25" customHeight="1" x14ac:dyDescent="0.2">
      <c r="A72" s="90" t="s">
        <v>15</v>
      </c>
      <c r="B72" s="41">
        <f t="shared" si="34"/>
        <v>45</v>
      </c>
      <c r="C72" s="46">
        <v>13.676712328767124</v>
      </c>
      <c r="D72" s="41">
        <f t="shared" si="35"/>
        <v>50</v>
      </c>
      <c r="E72" s="46">
        <v>17.460622710622712</v>
      </c>
      <c r="F72" s="41">
        <f t="shared" si="36"/>
        <v>54</v>
      </c>
      <c r="G72" s="46">
        <v>13.676712328767124</v>
      </c>
      <c r="H72" s="41">
        <f t="shared" si="37"/>
        <v>82</v>
      </c>
      <c r="I72" s="42">
        <v>17.460622710622712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88"/>
      <c r="U72" s="65"/>
      <c r="V72" s="19" t="s">
        <v>15</v>
      </c>
      <c r="W72" s="41">
        <v>34</v>
      </c>
      <c r="X72" s="46">
        <v>13.676712328767124</v>
      </c>
      <c r="Y72" s="41">
        <v>38</v>
      </c>
      <c r="Z72" s="46">
        <v>17.460622710622712</v>
      </c>
      <c r="AA72" s="41">
        <v>45</v>
      </c>
      <c r="AB72" s="46">
        <v>13.676712328767124</v>
      </c>
      <c r="AC72" s="41">
        <v>66</v>
      </c>
      <c r="AD72" s="42">
        <v>17.460622710622712</v>
      </c>
      <c r="AE72" s="4"/>
      <c r="AF72" s="18"/>
      <c r="AG72" s="18"/>
      <c r="AH72" s="18"/>
      <c r="AI72" s="12"/>
      <c r="AJ72" s="12"/>
      <c r="AK72" s="23"/>
      <c r="AL72" s="23"/>
      <c r="AM72" s="23"/>
      <c r="AN72" s="23"/>
      <c r="AO72" s="12"/>
      <c r="AP72" s="12"/>
      <c r="AQ72" s="68"/>
    </row>
    <row r="73" spans="1:43" ht="17.25" customHeight="1" x14ac:dyDescent="0.2">
      <c r="A73" s="90" t="s">
        <v>16</v>
      </c>
      <c r="B73" s="41">
        <f t="shared" si="34"/>
        <v>44</v>
      </c>
      <c r="C73" s="46">
        <v>14.588493150684931</v>
      </c>
      <c r="D73" s="41">
        <f t="shared" si="35"/>
        <v>48</v>
      </c>
      <c r="E73" s="46">
        <v>18.624664224664226</v>
      </c>
      <c r="F73" s="41">
        <f t="shared" si="36"/>
        <v>53</v>
      </c>
      <c r="G73" s="46">
        <v>14.588493150684931</v>
      </c>
      <c r="H73" s="41">
        <f t="shared" si="37"/>
        <v>80</v>
      </c>
      <c r="I73" s="42">
        <v>18.624664224664226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88"/>
      <c r="U73" s="65"/>
      <c r="V73" s="19" t="s">
        <v>16</v>
      </c>
      <c r="W73" s="41">
        <v>33</v>
      </c>
      <c r="X73" s="46">
        <v>14.588493150684931</v>
      </c>
      <c r="Y73" s="41">
        <v>36</v>
      </c>
      <c r="Z73" s="46">
        <v>18.624664224664226</v>
      </c>
      <c r="AA73" s="41">
        <v>44</v>
      </c>
      <c r="AB73" s="46">
        <v>14.588493150684931</v>
      </c>
      <c r="AC73" s="41">
        <v>64</v>
      </c>
      <c r="AD73" s="42">
        <v>18.624664224664226</v>
      </c>
      <c r="AE73" s="4"/>
      <c r="AF73" s="18"/>
      <c r="AG73" s="18"/>
      <c r="AH73" s="18"/>
      <c r="AI73" s="12"/>
      <c r="AJ73" s="12"/>
      <c r="AK73" s="23"/>
      <c r="AL73" s="23"/>
      <c r="AM73" s="23"/>
      <c r="AN73" s="23"/>
      <c r="AO73" s="12"/>
      <c r="AP73" s="12"/>
      <c r="AQ73" s="68"/>
    </row>
    <row r="74" spans="1:43" ht="17.25" customHeight="1" x14ac:dyDescent="0.2">
      <c r="A74" s="90" t="s">
        <v>17</v>
      </c>
      <c r="B74" s="41">
        <f t="shared" si="34"/>
        <v>44</v>
      </c>
      <c r="C74" s="46">
        <v>15.196347031963469</v>
      </c>
      <c r="D74" s="41">
        <f t="shared" si="35"/>
        <v>48</v>
      </c>
      <c r="E74" s="46">
        <v>19.4006919006919</v>
      </c>
      <c r="F74" s="41">
        <f t="shared" si="36"/>
        <v>53</v>
      </c>
      <c r="G74" s="46">
        <v>15.196347031963469</v>
      </c>
      <c r="H74" s="41">
        <f t="shared" si="37"/>
        <v>80</v>
      </c>
      <c r="I74" s="42">
        <v>19.4006919006919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88"/>
      <c r="U74" s="65"/>
      <c r="V74" s="19" t="s">
        <v>17</v>
      </c>
      <c r="W74" s="41">
        <v>33</v>
      </c>
      <c r="X74" s="46">
        <v>15.196347031963469</v>
      </c>
      <c r="Y74" s="41">
        <v>36</v>
      </c>
      <c r="Z74" s="46">
        <v>19.4006919006919</v>
      </c>
      <c r="AA74" s="41">
        <v>44</v>
      </c>
      <c r="AB74" s="46">
        <v>15.196347031963469</v>
      </c>
      <c r="AC74" s="41">
        <v>64</v>
      </c>
      <c r="AD74" s="42">
        <v>19.4006919006919</v>
      </c>
      <c r="AE74" s="4"/>
      <c r="AF74" s="18"/>
      <c r="AG74" s="18"/>
      <c r="AH74" s="18"/>
      <c r="AI74" s="12"/>
      <c r="AJ74" s="12"/>
      <c r="AK74" s="23"/>
      <c r="AL74" s="23"/>
      <c r="AM74" s="23"/>
      <c r="AN74" s="23"/>
      <c r="AO74" s="12"/>
      <c r="AP74" s="12"/>
      <c r="AQ74" s="68"/>
    </row>
    <row r="75" spans="1:43" ht="17.25" customHeight="1" x14ac:dyDescent="0.2">
      <c r="A75" s="85" t="s">
        <v>41</v>
      </c>
      <c r="B75" s="43">
        <f t="shared" si="34"/>
        <v>43</v>
      </c>
      <c r="C75" s="44">
        <f>C17/3</f>
        <v>15.803333333333335</v>
      </c>
      <c r="D75" s="43">
        <f t="shared" si="35"/>
        <v>47</v>
      </c>
      <c r="E75" s="44">
        <f>E17/3</f>
        <v>20.176666666666669</v>
      </c>
      <c r="F75" s="43">
        <f t="shared" si="36"/>
        <v>52</v>
      </c>
      <c r="G75" s="44">
        <f>G17/3</f>
        <v>15.803333333333335</v>
      </c>
      <c r="H75" s="43">
        <f t="shared" si="37"/>
        <v>79</v>
      </c>
      <c r="I75" s="44">
        <f>I17/3</f>
        <v>20.176666666666669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88"/>
      <c r="U75" s="65"/>
      <c r="V75" s="48" t="s">
        <v>41</v>
      </c>
      <c r="W75" s="43">
        <v>32</v>
      </c>
      <c r="X75" s="44">
        <v>15.803333333333335</v>
      </c>
      <c r="Y75" s="43">
        <v>35</v>
      </c>
      <c r="Z75" s="44">
        <v>20.176666666666669</v>
      </c>
      <c r="AA75" s="43">
        <v>43</v>
      </c>
      <c r="AB75" s="44">
        <v>15.803333333333335</v>
      </c>
      <c r="AC75" s="43">
        <v>63</v>
      </c>
      <c r="AD75" s="44">
        <v>20.176666666666669</v>
      </c>
      <c r="AE75" s="4"/>
      <c r="AF75" s="18"/>
      <c r="AG75" s="18"/>
      <c r="AH75" s="18"/>
      <c r="AI75" s="12"/>
      <c r="AJ75" s="12"/>
      <c r="AK75" s="23"/>
      <c r="AL75" s="23"/>
      <c r="AM75" s="23"/>
      <c r="AN75" s="23"/>
      <c r="AO75" s="12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88"/>
      <c r="U76" s="65"/>
      <c r="V76" s="12"/>
      <c r="W76" s="72" t="s">
        <v>20</v>
      </c>
      <c r="X76" s="12"/>
      <c r="Y76" s="12"/>
      <c r="Z76" s="12"/>
      <c r="AA76" s="12"/>
      <c r="AB76" s="12"/>
      <c r="AC76" s="12"/>
      <c r="AD76" s="12"/>
      <c r="AE76" s="12"/>
      <c r="AF76" s="18"/>
      <c r="AG76" s="18"/>
      <c r="AH76" s="18"/>
      <c r="AI76" s="12"/>
      <c r="AJ76" s="12"/>
      <c r="AK76" s="23"/>
      <c r="AL76" s="23"/>
      <c r="AM76" s="23"/>
      <c r="AN76" s="23"/>
      <c r="AO76" s="12"/>
      <c r="AP76" s="12"/>
      <c r="AQ76" s="68"/>
    </row>
    <row r="77" spans="1:43" ht="17.25" customHeight="1" x14ac:dyDescent="0.2">
      <c r="A77" s="91">
        <v>0</v>
      </c>
      <c r="B77" s="40">
        <f>B64</f>
        <v>59</v>
      </c>
      <c r="C77" s="34">
        <v>0</v>
      </c>
      <c r="D77" s="40">
        <f>D64</f>
        <v>67</v>
      </c>
      <c r="E77" s="34">
        <v>0</v>
      </c>
      <c r="F77" s="40">
        <f>F64</f>
        <v>68</v>
      </c>
      <c r="G77" s="34">
        <v>0</v>
      </c>
      <c r="H77" s="40">
        <f>H64</f>
        <v>99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88"/>
      <c r="U77" s="65"/>
      <c r="V77" s="22">
        <v>0</v>
      </c>
      <c r="W77" s="40">
        <v>48</v>
      </c>
      <c r="X77" s="34">
        <v>0</v>
      </c>
      <c r="Y77" s="40">
        <v>55</v>
      </c>
      <c r="Z77" s="34">
        <v>0</v>
      </c>
      <c r="AA77" s="40">
        <v>59</v>
      </c>
      <c r="AB77" s="34">
        <v>0</v>
      </c>
      <c r="AC77" s="40">
        <v>83</v>
      </c>
      <c r="AD77" s="35">
        <v>0</v>
      </c>
      <c r="AE77" s="20"/>
      <c r="AF77" s="18"/>
      <c r="AG77" s="18"/>
      <c r="AH77" s="18"/>
      <c r="AI77" s="12"/>
      <c r="AJ77" s="12"/>
      <c r="AK77" s="23"/>
      <c r="AL77" s="23"/>
      <c r="AM77" s="23"/>
      <c r="AN77" s="23"/>
      <c r="AO77" s="12"/>
      <c r="AP77" s="12"/>
      <c r="AQ77" s="68"/>
    </row>
    <row r="78" spans="1:43" ht="17.25" customHeight="1" x14ac:dyDescent="0.2">
      <c r="A78" s="90" t="s">
        <v>8</v>
      </c>
      <c r="B78" s="41">
        <f t="shared" ref="B78:B88" si="38">ROUND(B$77-C78,0)</f>
        <v>58</v>
      </c>
      <c r="C78" s="46">
        <v>0.91178082191780818</v>
      </c>
      <c r="D78" s="41">
        <f t="shared" ref="D78:D88" si="39">ROUND(D$77-E78,0)</f>
        <v>66</v>
      </c>
      <c r="E78" s="46">
        <v>1.1640415140415141</v>
      </c>
      <c r="F78" s="41">
        <f t="shared" ref="F78:F88" si="40">ROUND(F$77-G78,0)</f>
        <v>67</v>
      </c>
      <c r="G78" s="46">
        <v>0.91178082191780818</v>
      </c>
      <c r="H78" s="41">
        <f t="shared" ref="H78:H88" si="41">ROUND(H$77-I78,0)</f>
        <v>98</v>
      </c>
      <c r="I78" s="42">
        <v>1.1640415140415141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88"/>
      <c r="U78" s="65"/>
      <c r="V78" s="19" t="s">
        <v>8</v>
      </c>
      <c r="W78" s="41">
        <v>47</v>
      </c>
      <c r="X78" s="46">
        <v>0.91178082191780818</v>
      </c>
      <c r="Y78" s="41">
        <v>54</v>
      </c>
      <c r="Z78" s="46">
        <v>1.1640415140415141</v>
      </c>
      <c r="AA78" s="41">
        <v>58</v>
      </c>
      <c r="AB78" s="46">
        <v>0.91178082191780818</v>
      </c>
      <c r="AC78" s="41">
        <v>82</v>
      </c>
      <c r="AD78" s="42">
        <v>1.1640415140415141</v>
      </c>
      <c r="AE78" s="4"/>
      <c r="AF78" s="18"/>
      <c r="AG78" s="18"/>
      <c r="AH78" s="18"/>
      <c r="AI78" s="12"/>
      <c r="AJ78" s="12"/>
      <c r="AK78" s="23"/>
      <c r="AL78" s="23"/>
      <c r="AM78" s="23"/>
      <c r="AN78" s="23"/>
      <c r="AO78" s="12"/>
      <c r="AP78" s="12"/>
      <c r="AQ78" s="68"/>
    </row>
    <row r="79" spans="1:43" ht="17.25" customHeight="1" x14ac:dyDescent="0.2">
      <c r="A79" s="90" t="s">
        <v>9</v>
      </c>
      <c r="B79" s="41">
        <f t="shared" si="38"/>
        <v>57</v>
      </c>
      <c r="C79" s="46">
        <v>1.8235616438356164</v>
      </c>
      <c r="D79" s="41">
        <f t="shared" si="39"/>
        <v>65</v>
      </c>
      <c r="E79" s="46">
        <v>2.3280830280830282</v>
      </c>
      <c r="F79" s="41">
        <f t="shared" si="40"/>
        <v>66</v>
      </c>
      <c r="G79" s="46">
        <v>1.8235616438356164</v>
      </c>
      <c r="H79" s="41">
        <f t="shared" si="41"/>
        <v>97</v>
      </c>
      <c r="I79" s="42">
        <v>2.3280830280830282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88"/>
      <c r="U79" s="65"/>
      <c r="V79" s="19" t="s">
        <v>9</v>
      </c>
      <c r="W79" s="41">
        <v>46</v>
      </c>
      <c r="X79" s="46">
        <v>1.8235616438356164</v>
      </c>
      <c r="Y79" s="41">
        <v>53</v>
      </c>
      <c r="Z79" s="46">
        <v>2.3280830280830282</v>
      </c>
      <c r="AA79" s="41">
        <v>57</v>
      </c>
      <c r="AB79" s="46">
        <v>1.8235616438356164</v>
      </c>
      <c r="AC79" s="41">
        <v>81</v>
      </c>
      <c r="AD79" s="42">
        <v>2.3280830280830282</v>
      </c>
      <c r="AE79" s="4"/>
      <c r="AF79" s="18"/>
      <c r="AG79" s="18"/>
      <c r="AH79" s="18"/>
      <c r="AI79" s="12"/>
      <c r="AJ79" s="12"/>
      <c r="AK79" s="23"/>
      <c r="AL79" s="23"/>
      <c r="AM79" s="23"/>
      <c r="AN79" s="23"/>
      <c r="AO79" s="12"/>
      <c r="AP79" s="12"/>
      <c r="AQ79" s="68"/>
    </row>
    <row r="80" spans="1:43" ht="17.25" customHeight="1" x14ac:dyDescent="0.2">
      <c r="A80" s="90" t="s">
        <v>10</v>
      </c>
      <c r="B80" s="41">
        <f t="shared" si="38"/>
        <v>56</v>
      </c>
      <c r="C80" s="46">
        <v>3.0392694063926942</v>
      </c>
      <c r="D80" s="41">
        <f t="shared" si="39"/>
        <v>63</v>
      </c>
      <c r="E80" s="46">
        <v>3.8801383801383804</v>
      </c>
      <c r="F80" s="41">
        <f t="shared" si="40"/>
        <v>65</v>
      </c>
      <c r="G80" s="46">
        <v>3.0392694063926942</v>
      </c>
      <c r="H80" s="41">
        <f t="shared" si="41"/>
        <v>95</v>
      </c>
      <c r="I80" s="42">
        <v>3.8801383801383804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88"/>
      <c r="U80" s="65"/>
      <c r="V80" s="19" t="s">
        <v>10</v>
      </c>
      <c r="W80" s="41">
        <v>45</v>
      </c>
      <c r="X80" s="46">
        <v>3.0392694063926942</v>
      </c>
      <c r="Y80" s="41">
        <v>51</v>
      </c>
      <c r="Z80" s="46">
        <v>3.8801383801383804</v>
      </c>
      <c r="AA80" s="41">
        <v>56</v>
      </c>
      <c r="AB80" s="46">
        <v>3.0392694063926942</v>
      </c>
      <c r="AC80" s="41">
        <v>79</v>
      </c>
      <c r="AD80" s="42">
        <v>3.8801383801383804</v>
      </c>
      <c r="AE80" s="4"/>
      <c r="AF80" s="18"/>
      <c r="AG80" s="18"/>
      <c r="AH80" s="18"/>
      <c r="AI80" s="12"/>
      <c r="AJ80" s="12"/>
      <c r="AK80" s="23"/>
      <c r="AL80" s="23"/>
      <c r="AM80" s="23"/>
      <c r="AN80" s="23"/>
      <c r="AO80" s="12"/>
      <c r="AP80" s="12"/>
      <c r="AQ80" s="68"/>
    </row>
    <row r="81" spans="1:43" ht="17.25" customHeight="1" x14ac:dyDescent="0.2">
      <c r="A81" s="90" t="s">
        <v>11</v>
      </c>
      <c r="B81" s="41">
        <f t="shared" si="38"/>
        <v>55</v>
      </c>
      <c r="C81" s="46">
        <v>4.2549771689497717</v>
      </c>
      <c r="D81" s="41">
        <f t="shared" si="39"/>
        <v>62</v>
      </c>
      <c r="E81" s="46">
        <v>5.4321937321937321</v>
      </c>
      <c r="F81" s="41">
        <f t="shared" si="40"/>
        <v>64</v>
      </c>
      <c r="G81" s="46">
        <v>4.2549771689497717</v>
      </c>
      <c r="H81" s="41">
        <f t="shared" si="41"/>
        <v>94</v>
      </c>
      <c r="I81" s="42">
        <v>5.4321937321937321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88"/>
      <c r="U81" s="65"/>
      <c r="V81" s="19" t="s">
        <v>11</v>
      </c>
      <c r="W81" s="41">
        <v>44</v>
      </c>
      <c r="X81" s="46">
        <v>4.2549771689497717</v>
      </c>
      <c r="Y81" s="41">
        <v>50</v>
      </c>
      <c r="Z81" s="46">
        <v>5.4321937321937321</v>
      </c>
      <c r="AA81" s="41">
        <v>55</v>
      </c>
      <c r="AB81" s="46">
        <v>4.2549771689497717</v>
      </c>
      <c r="AC81" s="41">
        <v>78</v>
      </c>
      <c r="AD81" s="42">
        <v>5.4321937321937321</v>
      </c>
      <c r="AE81" s="4"/>
      <c r="AF81" s="18"/>
      <c r="AG81" s="18"/>
      <c r="AH81" s="18"/>
      <c r="AI81" s="12"/>
      <c r="AJ81" s="12"/>
      <c r="AK81" s="23"/>
      <c r="AL81" s="23"/>
      <c r="AM81" s="23"/>
      <c r="AN81" s="23"/>
      <c r="AO81" s="12"/>
      <c r="AP81" s="12"/>
      <c r="AQ81" s="68"/>
    </row>
    <row r="82" spans="1:43" ht="17.25" customHeight="1" x14ac:dyDescent="0.2">
      <c r="A82" s="90" t="s">
        <v>12</v>
      </c>
      <c r="B82" s="41">
        <f t="shared" si="38"/>
        <v>53</v>
      </c>
      <c r="C82" s="46">
        <v>6.0785388127853883</v>
      </c>
      <c r="D82" s="41">
        <f t="shared" si="39"/>
        <v>59</v>
      </c>
      <c r="E82" s="46">
        <v>7.7602767602767608</v>
      </c>
      <c r="F82" s="41">
        <f t="shared" si="40"/>
        <v>62</v>
      </c>
      <c r="G82" s="46">
        <v>6.0785388127853883</v>
      </c>
      <c r="H82" s="41">
        <f t="shared" si="41"/>
        <v>91</v>
      </c>
      <c r="I82" s="42">
        <v>7.7602767602767608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88"/>
      <c r="U82" s="65"/>
      <c r="V82" s="19" t="s">
        <v>12</v>
      </c>
      <c r="W82" s="41">
        <v>42</v>
      </c>
      <c r="X82" s="46">
        <v>6.0785388127853883</v>
      </c>
      <c r="Y82" s="41">
        <v>47</v>
      </c>
      <c r="Z82" s="46">
        <v>7.7602767602767608</v>
      </c>
      <c r="AA82" s="41">
        <v>53</v>
      </c>
      <c r="AB82" s="46">
        <v>6.0785388127853883</v>
      </c>
      <c r="AC82" s="41">
        <v>75</v>
      </c>
      <c r="AD82" s="42">
        <v>7.7602767602767608</v>
      </c>
      <c r="AE82" s="4"/>
      <c r="AF82" s="18"/>
      <c r="AG82" s="18"/>
      <c r="AH82" s="18"/>
      <c r="AI82" s="12"/>
      <c r="AJ82" s="12"/>
      <c r="AK82" s="23"/>
      <c r="AL82" s="23"/>
      <c r="AM82" s="23"/>
      <c r="AN82" s="23"/>
      <c r="AO82" s="12"/>
      <c r="AP82" s="12"/>
      <c r="AQ82" s="68"/>
    </row>
    <row r="83" spans="1:43" ht="17.25" customHeight="1" x14ac:dyDescent="0.2">
      <c r="A83" s="90" t="s">
        <v>13</v>
      </c>
      <c r="B83" s="41">
        <f t="shared" si="38"/>
        <v>51</v>
      </c>
      <c r="C83" s="46">
        <v>7.5981735159817347</v>
      </c>
      <c r="D83" s="41">
        <f t="shared" si="39"/>
        <v>57</v>
      </c>
      <c r="E83" s="46">
        <v>9.7003459503459499</v>
      </c>
      <c r="F83" s="41">
        <f t="shared" si="40"/>
        <v>60</v>
      </c>
      <c r="G83" s="46">
        <v>7.5981735159817347</v>
      </c>
      <c r="H83" s="41">
        <f t="shared" si="41"/>
        <v>89</v>
      </c>
      <c r="I83" s="42">
        <v>9.7003459503459499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88"/>
      <c r="U83" s="65"/>
      <c r="V83" s="19" t="s">
        <v>13</v>
      </c>
      <c r="W83" s="41">
        <v>40</v>
      </c>
      <c r="X83" s="46">
        <v>7.5981735159817347</v>
      </c>
      <c r="Y83" s="41">
        <v>45</v>
      </c>
      <c r="Z83" s="46">
        <v>9.7003459503459499</v>
      </c>
      <c r="AA83" s="41">
        <v>51</v>
      </c>
      <c r="AB83" s="46">
        <v>7.5981735159817347</v>
      </c>
      <c r="AC83" s="41">
        <v>73</v>
      </c>
      <c r="AD83" s="42">
        <v>9.7003459503459499</v>
      </c>
      <c r="AE83" s="4"/>
      <c r="AF83" s="18"/>
      <c r="AG83" s="18"/>
      <c r="AH83" s="18"/>
      <c r="AI83" s="12"/>
      <c r="AJ83" s="12"/>
      <c r="AK83" s="23"/>
      <c r="AL83" s="23"/>
      <c r="AM83" s="23"/>
      <c r="AN83" s="23"/>
      <c r="AO83" s="12"/>
      <c r="AP83" s="12"/>
      <c r="AQ83" s="68"/>
    </row>
    <row r="84" spans="1:43" ht="17.25" customHeight="1" x14ac:dyDescent="0.2">
      <c r="A84" s="90" t="s">
        <v>14</v>
      </c>
      <c r="B84" s="41">
        <f t="shared" si="38"/>
        <v>50</v>
      </c>
      <c r="C84" s="46">
        <v>9.4217351598173504</v>
      </c>
      <c r="D84" s="41">
        <f t="shared" si="39"/>
        <v>55</v>
      </c>
      <c r="E84" s="46">
        <v>12.028428978428979</v>
      </c>
      <c r="F84" s="41">
        <f t="shared" si="40"/>
        <v>59</v>
      </c>
      <c r="G84" s="46">
        <v>9.4217351598173504</v>
      </c>
      <c r="H84" s="41">
        <f t="shared" si="41"/>
        <v>87</v>
      </c>
      <c r="I84" s="42">
        <v>12.028428978428979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88"/>
      <c r="U84" s="65"/>
      <c r="V84" s="19" t="s">
        <v>14</v>
      </c>
      <c r="W84" s="41">
        <v>39</v>
      </c>
      <c r="X84" s="46">
        <v>9.4217351598173504</v>
      </c>
      <c r="Y84" s="41">
        <v>43</v>
      </c>
      <c r="Z84" s="46">
        <v>12.028428978428979</v>
      </c>
      <c r="AA84" s="41">
        <v>50</v>
      </c>
      <c r="AB84" s="46">
        <v>9.4217351598173504</v>
      </c>
      <c r="AC84" s="41">
        <v>71</v>
      </c>
      <c r="AD84" s="42">
        <v>12.028428978428979</v>
      </c>
      <c r="AE84" s="4"/>
      <c r="AF84" s="18"/>
      <c r="AG84" s="18"/>
      <c r="AH84" s="18"/>
      <c r="AI84" s="12"/>
      <c r="AJ84" s="12"/>
      <c r="AK84" s="23"/>
      <c r="AL84" s="23"/>
      <c r="AM84" s="23"/>
      <c r="AN84" s="23"/>
      <c r="AO84" s="12"/>
      <c r="AP84" s="12"/>
      <c r="AQ84" s="68"/>
    </row>
    <row r="85" spans="1:43" ht="17.25" customHeight="1" x14ac:dyDescent="0.2">
      <c r="A85" s="90" t="s">
        <v>15</v>
      </c>
      <c r="B85" s="41">
        <f t="shared" si="38"/>
        <v>48</v>
      </c>
      <c r="C85" s="46">
        <v>10.637442922374428</v>
      </c>
      <c r="D85" s="41">
        <f t="shared" si="39"/>
        <v>53</v>
      </c>
      <c r="E85" s="46">
        <v>13.58048433048433</v>
      </c>
      <c r="F85" s="41">
        <f t="shared" si="40"/>
        <v>57</v>
      </c>
      <c r="G85" s="46">
        <v>10.637442922374428</v>
      </c>
      <c r="H85" s="41">
        <f t="shared" si="41"/>
        <v>85</v>
      </c>
      <c r="I85" s="42">
        <v>13.58048433048433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88"/>
      <c r="U85" s="65"/>
      <c r="V85" s="19" t="s">
        <v>15</v>
      </c>
      <c r="W85" s="41">
        <v>37</v>
      </c>
      <c r="X85" s="46">
        <v>10.637442922374428</v>
      </c>
      <c r="Y85" s="41">
        <v>41</v>
      </c>
      <c r="Z85" s="46">
        <v>13.58048433048433</v>
      </c>
      <c r="AA85" s="41">
        <v>48</v>
      </c>
      <c r="AB85" s="46">
        <v>10.637442922374428</v>
      </c>
      <c r="AC85" s="41">
        <v>69</v>
      </c>
      <c r="AD85" s="42">
        <v>13.58048433048433</v>
      </c>
      <c r="AE85" s="4"/>
      <c r="AF85" s="18"/>
      <c r="AG85" s="18"/>
      <c r="AH85" s="18"/>
      <c r="AI85" s="12"/>
      <c r="AJ85" s="12"/>
      <c r="AK85" s="23"/>
      <c r="AL85" s="23"/>
      <c r="AM85" s="23"/>
      <c r="AN85" s="23"/>
      <c r="AO85" s="12"/>
      <c r="AP85" s="12"/>
      <c r="AQ85" s="68"/>
    </row>
    <row r="86" spans="1:43" ht="17.25" customHeight="1" x14ac:dyDescent="0.2">
      <c r="A86" s="90" t="s">
        <v>16</v>
      </c>
      <c r="B86" s="41">
        <f t="shared" si="38"/>
        <v>47</v>
      </c>
      <c r="C86" s="46">
        <v>11.549223744292236</v>
      </c>
      <c r="D86" s="41">
        <f t="shared" si="39"/>
        <v>52</v>
      </c>
      <c r="E86" s="46">
        <v>14.744525844525846</v>
      </c>
      <c r="F86" s="41">
        <f t="shared" si="40"/>
        <v>56</v>
      </c>
      <c r="G86" s="46">
        <v>11.549223744292236</v>
      </c>
      <c r="H86" s="41">
        <f t="shared" si="41"/>
        <v>84</v>
      </c>
      <c r="I86" s="42">
        <v>14.744525844525846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88"/>
      <c r="U86" s="65"/>
      <c r="V86" s="19" t="s">
        <v>16</v>
      </c>
      <c r="W86" s="41">
        <v>36</v>
      </c>
      <c r="X86" s="46">
        <v>11.549223744292236</v>
      </c>
      <c r="Y86" s="41">
        <v>40</v>
      </c>
      <c r="Z86" s="46">
        <v>14.744525844525846</v>
      </c>
      <c r="AA86" s="41">
        <v>47</v>
      </c>
      <c r="AB86" s="46">
        <v>11.549223744292236</v>
      </c>
      <c r="AC86" s="41">
        <v>68</v>
      </c>
      <c r="AD86" s="42">
        <v>14.744525844525846</v>
      </c>
      <c r="AE86" s="4"/>
      <c r="AF86" s="18"/>
      <c r="AG86" s="18"/>
      <c r="AH86" s="18"/>
      <c r="AI86" s="12"/>
      <c r="AJ86" s="12"/>
      <c r="AK86" s="23"/>
      <c r="AL86" s="23"/>
      <c r="AM86" s="23"/>
      <c r="AN86" s="23"/>
      <c r="AO86" s="12"/>
      <c r="AP86" s="12"/>
      <c r="AQ86" s="68"/>
    </row>
    <row r="87" spans="1:43" ht="17.25" customHeight="1" x14ac:dyDescent="0.2">
      <c r="A87" s="90" t="s">
        <v>17</v>
      </c>
      <c r="B87" s="41">
        <f t="shared" si="38"/>
        <v>47</v>
      </c>
      <c r="C87" s="46">
        <v>12.157077625570777</v>
      </c>
      <c r="D87" s="41">
        <f t="shared" si="39"/>
        <v>51</v>
      </c>
      <c r="E87" s="46">
        <v>15.520553520553522</v>
      </c>
      <c r="F87" s="41">
        <f t="shared" si="40"/>
        <v>56</v>
      </c>
      <c r="G87" s="46">
        <v>12.157077625570777</v>
      </c>
      <c r="H87" s="41">
        <f t="shared" si="41"/>
        <v>83</v>
      </c>
      <c r="I87" s="42">
        <v>15.520553520553522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88"/>
      <c r="U87" s="65"/>
      <c r="V87" s="19" t="s">
        <v>17</v>
      </c>
      <c r="W87" s="41">
        <v>36</v>
      </c>
      <c r="X87" s="46">
        <v>12.157077625570777</v>
      </c>
      <c r="Y87" s="41">
        <v>39</v>
      </c>
      <c r="Z87" s="46">
        <v>15.520553520553522</v>
      </c>
      <c r="AA87" s="41">
        <v>47</v>
      </c>
      <c r="AB87" s="46">
        <v>12.157077625570777</v>
      </c>
      <c r="AC87" s="41">
        <v>67</v>
      </c>
      <c r="AD87" s="42">
        <v>15.520553520553522</v>
      </c>
      <c r="AE87" s="4"/>
      <c r="AF87" s="18"/>
      <c r="AG87" s="18"/>
      <c r="AH87" s="18"/>
      <c r="AI87" s="12"/>
      <c r="AJ87" s="12"/>
      <c r="AK87" s="23"/>
      <c r="AL87" s="23"/>
      <c r="AM87" s="23"/>
      <c r="AN87" s="23"/>
      <c r="AO87" s="12"/>
      <c r="AP87" s="12"/>
      <c r="AQ87" s="68"/>
    </row>
    <row r="88" spans="1:43" ht="17.25" customHeight="1" x14ac:dyDescent="0.2">
      <c r="A88" s="85" t="s">
        <v>41</v>
      </c>
      <c r="B88" s="43">
        <f t="shared" si="38"/>
        <v>46</v>
      </c>
      <c r="C88" s="55">
        <f>C30/3</f>
        <v>12.763333333333334</v>
      </c>
      <c r="D88" s="43">
        <f t="shared" si="39"/>
        <v>51</v>
      </c>
      <c r="E88" s="55">
        <f>E30/3</f>
        <v>16.29666666666667</v>
      </c>
      <c r="F88" s="43">
        <f t="shared" si="40"/>
        <v>55</v>
      </c>
      <c r="G88" s="55">
        <f>G30/3</f>
        <v>12.763333333333334</v>
      </c>
      <c r="H88" s="43">
        <f t="shared" si="41"/>
        <v>83</v>
      </c>
      <c r="I88" s="55">
        <f>I30/3</f>
        <v>16.29666666666667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35</v>
      </c>
      <c r="X88" s="55">
        <v>12.763333333333334</v>
      </c>
      <c r="Y88" s="43">
        <v>39</v>
      </c>
      <c r="Z88" s="55">
        <v>16.29666666666667</v>
      </c>
      <c r="AA88" s="43">
        <v>46</v>
      </c>
      <c r="AB88" s="55">
        <v>12.763333333333334</v>
      </c>
      <c r="AC88" s="43">
        <v>67</v>
      </c>
      <c r="AD88" s="55">
        <v>16.29666666666667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68"/>
    </row>
    <row r="89" spans="1:43" ht="17.25" customHeight="1" x14ac:dyDescent="0.2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65"/>
      <c r="V89" s="66"/>
      <c r="W89" s="66"/>
      <c r="X89" s="66"/>
      <c r="Y89" s="66"/>
      <c r="Z89" s="66"/>
      <c r="AA89" s="66"/>
      <c r="AB89" s="66"/>
      <c r="AC89" s="66"/>
      <c r="AD89" s="66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68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73"/>
      <c r="V90" s="74"/>
      <c r="W90" s="74"/>
      <c r="X90" s="74"/>
      <c r="Y90" s="74"/>
      <c r="Z90" s="74"/>
      <c r="AA90" s="74"/>
      <c r="AB90" s="74"/>
      <c r="AC90" s="74"/>
      <c r="AD90" s="74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</row>
    <row r="91" spans="1:43" ht="17.25" customHeight="1" x14ac:dyDescent="0.2">
      <c r="V91"/>
      <c r="W91"/>
      <c r="X91"/>
      <c r="Y91"/>
      <c r="Z91"/>
      <c r="AA91"/>
      <c r="AB91"/>
      <c r="AC91"/>
      <c r="AD91"/>
    </row>
    <row r="92" spans="1:43" ht="17.25" customHeight="1" x14ac:dyDescent="0.2">
      <c r="V92"/>
      <c r="W92"/>
      <c r="X92"/>
      <c r="Y92"/>
      <c r="Z92"/>
      <c r="AA92"/>
      <c r="AB92"/>
      <c r="AC92"/>
      <c r="AD92"/>
    </row>
  </sheetData>
  <mergeCells count="44">
    <mergeCell ref="V62:V63"/>
    <mergeCell ref="W62:X62"/>
    <mergeCell ref="Y62:Z62"/>
    <mergeCell ref="AA62:AB62"/>
    <mergeCell ref="AC62:AD62"/>
    <mergeCell ref="V33:V34"/>
    <mergeCell ref="W33:X33"/>
    <mergeCell ref="Y33:Z33"/>
    <mergeCell ref="AA33:AB33"/>
    <mergeCell ref="AC33:AD33"/>
    <mergeCell ref="AG3:AJ3"/>
    <mergeCell ref="AK3:AN3"/>
    <mergeCell ref="V4:V5"/>
    <mergeCell ref="W4:X4"/>
    <mergeCell ref="Y4:Z4"/>
    <mergeCell ref="AA4:AB4"/>
    <mergeCell ref="AC4:AD4"/>
    <mergeCell ref="AF4:AF5"/>
    <mergeCell ref="AG4:AH4"/>
    <mergeCell ref="AI4:AJ4"/>
    <mergeCell ref="AK4:AL4"/>
    <mergeCell ref="AM4:AN4"/>
    <mergeCell ref="A4:A5"/>
    <mergeCell ref="R4:S4"/>
    <mergeCell ref="L3:O3"/>
    <mergeCell ref="B62:C62"/>
    <mergeCell ref="D62:E62"/>
    <mergeCell ref="B4:C4"/>
    <mergeCell ref="P3:S3"/>
    <mergeCell ref="K4:K5"/>
    <mergeCell ref="H62:I62"/>
    <mergeCell ref="H33:I33"/>
    <mergeCell ref="L4:M4"/>
    <mergeCell ref="N4:O4"/>
    <mergeCell ref="P4:Q4"/>
    <mergeCell ref="D4:E4"/>
    <mergeCell ref="F4:G4"/>
    <mergeCell ref="H4:I4"/>
    <mergeCell ref="A62:A63"/>
    <mergeCell ref="A33:A34"/>
    <mergeCell ref="B33:C33"/>
    <mergeCell ref="D33:E33"/>
    <mergeCell ref="F33:G33"/>
    <mergeCell ref="F62:G6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zoomScaleNormal="100" workbookViewId="0">
      <selection activeCell="R6" sqref="R6"/>
    </sheetView>
  </sheetViews>
  <sheetFormatPr defaultColWidth="9.140625" defaultRowHeight="17.25" customHeight="1" x14ac:dyDescent="0.2"/>
  <cols>
    <col min="1" max="21" width="9.140625" style="9"/>
    <col min="22" max="22" width="10.85546875" style="9" customWidth="1"/>
    <col min="23" max="27" width="9.140625" style="9"/>
    <col min="28" max="28" width="9.7109375" style="9" bestFit="1" customWidth="1"/>
    <col min="29" max="30" width="9.140625" style="9"/>
    <col min="31" max="31" width="10.7109375" style="9" bestFit="1" customWidth="1"/>
    <col min="32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30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29</v>
      </c>
      <c r="AE1" s="62"/>
      <c r="AF1" s="62"/>
      <c r="AG1" s="62"/>
      <c r="AH1" s="62"/>
      <c r="AI1" s="77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W2" s="24"/>
      <c r="X2" s="24"/>
      <c r="Y2" s="24"/>
      <c r="AA2" s="24"/>
      <c r="AB2" s="24"/>
      <c r="AC2" s="24"/>
      <c r="AD2" s="24"/>
      <c r="AE2" s="6"/>
      <c r="AF2" s="7"/>
      <c r="AI2" s="8" t="s">
        <v>26</v>
      </c>
      <c r="AO2" s="12"/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68"/>
      <c r="U3" s="65"/>
      <c r="V3" s="10" t="s">
        <v>0</v>
      </c>
      <c r="W3" s="11" t="s">
        <v>22</v>
      </c>
      <c r="AF3" s="11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O3" s="12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68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O4" s="12"/>
      <c r="AP4" s="12"/>
      <c r="AQ4" s="68"/>
    </row>
    <row r="5" spans="1:43" ht="17.25" customHeight="1" x14ac:dyDescent="0.2">
      <c r="A5" s="99"/>
      <c r="B5" s="57" t="s">
        <v>6</v>
      </c>
      <c r="C5" s="57" t="s">
        <v>7</v>
      </c>
      <c r="D5" s="57" t="s">
        <v>6</v>
      </c>
      <c r="E5" s="57" t="s">
        <v>7</v>
      </c>
      <c r="F5" s="57" t="s">
        <v>6</v>
      </c>
      <c r="G5" s="57" t="s">
        <v>7</v>
      </c>
      <c r="H5" s="57" t="s">
        <v>6</v>
      </c>
      <c r="I5" s="57" t="s">
        <v>7</v>
      </c>
      <c r="J5" s="13"/>
      <c r="K5" s="105"/>
      <c r="L5" s="57" t="s">
        <v>6</v>
      </c>
      <c r="M5" s="57" t="s">
        <v>7</v>
      </c>
      <c r="N5" s="57" t="s">
        <v>6</v>
      </c>
      <c r="O5" s="57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68"/>
      <c r="U5" s="65"/>
      <c r="V5" s="105"/>
      <c r="W5" s="92" t="s">
        <v>6</v>
      </c>
      <c r="X5" s="92" t="s">
        <v>7</v>
      </c>
      <c r="Y5" s="92" t="s">
        <v>6</v>
      </c>
      <c r="Z5" s="92" t="s">
        <v>7</v>
      </c>
      <c r="AA5" s="92" t="s">
        <v>6</v>
      </c>
      <c r="AB5" s="92" t="s">
        <v>7</v>
      </c>
      <c r="AC5" s="92" t="s">
        <v>6</v>
      </c>
      <c r="AD5" s="92" t="s">
        <v>7</v>
      </c>
      <c r="AE5" s="13"/>
      <c r="AF5" s="105"/>
      <c r="AG5" s="92" t="s">
        <v>6</v>
      </c>
      <c r="AH5" s="92" t="s">
        <v>7</v>
      </c>
      <c r="AI5" s="92" t="s">
        <v>6</v>
      </c>
      <c r="AJ5" s="92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O5" s="12"/>
      <c r="AP5" s="12"/>
      <c r="AQ5" s="68"/>
    </row>
    <row r="6" spans="1:43" ht="17.25" customHeight="1" x14ac:dyDescent="0.2">
      <c r="A6" s="81">
        <v>0</v>
      </c>
      <c r="B6" s="2">
        <v>142</v>
      </c>
      <c r="C6" s="3">
        <v>0</v>
      </c>
      <c r="D6" s="2">
        <v>175</v>
      </c>
      <c r="E6" s="3">
        <v>0</v>
      </c>
      <c r="F6" s="2">
        <v>175</v>
      </c>
      <c r="G6" s="3">
        <v>0</v>
      </c>
      <c r="H6" s="2">
        <v>242</v>
      </c>
      <c r="I6" s="3">
        <v>0</v>
      </c>
      <c r="J6" s="5"/>
      <c r="K6" s="14">
        <v>0</v>
      </c>
      <c r="L6" s="25">
        <v>135</v>
      </c>
      <c r="M6" s="25">
        <v>0</v>
      </c>
      <c r="N6" s="1">
        <v>158</v>
      </c>
      <c r="O6" s="25">
        <v>0</v>
      </c>
      <c r="P6" s="32">
        <f>MAX(ROUND((L6*0.5),0),AK6)</f>
        <v>68</v>
      </c>
      <c r="Q6" s="32">
        <v>0</v>
      </c>
      <c r="R6" s="32">
        <f>MAX(ROUND((N6*0.5),0),AM6)</f>
        <v>79</v>
      </c>
      <c r="S6" s="32">
        <v>0</v>
      </c>
      <c r="T6" s="68"/>
      <c r="U6" s="65"/>
      <c r="V6" s="14">
        <v>0</v>
      </c>
      <c r="W6" s="58">
        <v>115</v>
      </c>
      <c r="X6" s="59">
        <v>0</v>
      </c>
      <c r="Y6" s="58">
        <v>150</v>
      </c>
      <c r="Z6" s="59">
        <v>0</v>
      </c>
      <c r="AA6" s="58">
        <v>156</v>
      </c>
      <c r="AB6" s="59">
        <v>0</v>
      </c>
      <c r="AC6" s="58">
        <v>208</v>
      </c>
      <c r="AD6" s="59">
        <v>0</v>
      </c>
      <c r="AE6" s="71"/>
      <c r="AF6" s="14">
        <v>0</v>
      </c>
      <c r="AG6" s="25">
        <v>101</v>
      </c>
      <c r="AH6" s="25">
        <v>0</v>
      </c>
      <c r="AI6" s="41">
        <v>148</v>
      </c>
      <c r="AJ6" s="25">
        <v>0</v>
      </c>
      <c r="AK6" s="32">
        <v>51</v>
      </c>
      <c r="AL6" s="32">
        <v>0</v>
      </c>
      <c r="AM6" s="32">
        <v>74</v>
      </c>
      <c r="AN6" s="32">
        <v>0</v>
      </c>
      <c r="AO6" s="12"/>
      <c r="AP6" s="12"/>
      <c r="AQ6" s="68"/>
    </row>
    <row r="7" spans="1:43" ht="17.25" customHeight="1" x14ac:dyDescent="0.2">
      <c r="A7" s="83" t="s">
        <v>8</v>
      </c>
      <c r="B7" s="41">
        <f t="shared" ref="B7:B17" si="0">ROUND(B$6-C7,0)</f>
        <v>138</v>
      </c>
      <c r="C7" s="45">
        <v>4.0341587112171835</v>
      </c>
      <c r="D7" s="41">
        <f t="shared" ref="D7:D17" si="1">ROUND(D$6-E7,0)</f>
        <v>170</v>
      </c>
      <c r="E7" s="42">
        <v>4.883376288659794</v>
      </c>
      <c r="F7" s="41">
        <f>ROUND(F$6-G7,0)</f>
        <v>171</v>
      </c>
      <c r="G7" s="45">
        <v>4.0341587112171835</v>
      </c>
      <c r="H7" s="41">
        <f t="shared" ref="H7:H17" si="2">ROUND(H$6-I7,0)</f>
        <v>237</v>
      </c>
      <c r="I7" s="42">
        <v>4.883376288659794</v>
      </c>
      <c r="J7" s="5"/>
      <c r="K7" s="15" t="s">
        <v>8</v>
      </c>
      <c r="L7" s="41">
        <f t="shared" ref="L7:L17" si="3">ROUND(L$6-M7,0)</f>
        <v>132</v>
      </c>
      <c r="M7" s="26">
        <v>2.69</v>
      </c>
      <c r="N7" s="41">
        <f t="shared" ref="N7:N17" si="4">ROUND(N$6-O7,0)</f>
        <v>155</v>
      </c>
      <c r="O7" s="26">
        <v>2.69</v>
      </c>
      <c r="P7" s="41">
        <f t="shared" ref="P7:P17" si="5">ROUND(P$6-Q7,0)</f>
        <v>67</v>
      </c>
      <c r="Q7" s="26">
        <v>1.34</v>
      </c>
      <c r="R7" s="41">
        <f t="shared" ref="R7:R17" si="6">ROUND(R$6-S7,0)</f>
        <v>78</v>
      </c>
      <c r="S7" s="26">
        <v>1.34</v>
      </c>
      <c r="T7" s="68"/>
      <c r="U7" s="65"/>
      <c r="V7" s="15" t="s">
        <v>8</v>
      </c>
      <c r="W7" s="41">
        <v>111</v>
      </c>
      <c r="X7" s="45">
        <v>4.0341587112171835</v>
      </c>
      <c r="Y7" s="41">
        <v>145</v>
      </c>
      <c r="Z7" s="42">
        <v>4.883376288659794</v>
      </c>
      <c r="AA7" s="41">
        <v>152</v>
      </c>
      <c r="AB7" s="45">
        <v>4.0341587112171835</v>
      </c>
      <c r="AC7" s="41">
        <v>203</v>
      </c>
      <c r="AD7" s="42">
        <v>4.883376288659794</v>
      </c>
      <c r="AE7" s="71"/>
      <c r="AF7" s="15" t="s">
        <v>8</v>
      </c>
      <c r="AG7" s="41">
        <v>98</v>
      </c>
      <c r="AH7" s="26">
        <v>2.69</v>
      </c>
      <c r="AI7" s="41">
        <v>145</v>
      </c>
      <c r="AJ7" s="26">
        <v>2.69</v>
      </c>
      <c r="AK7" s="41">
        <v>50</v>
      </c>
      <c r="AL7" s="26">
        <v>1.34</v>
      </c>
      <c r="AM7" s="41">
        <v>73</v>
      </c>
      <c r="AN7" s="26">
        <v>1.34</v>
      </c>
      <c r="AO7" s="12"/>
      <c r="AP7" s="12"/>
      <c r="AQ7" s="68"/>
    </row>
    <row r="8" spans="1:43" ht="17.25" customHeight="1" x14ac:dyDescent="0.2">
      <c r="A8" s="83" t="s">
        <v>9</v>
      </c>
      <c r="B8" s="41">
        <f t="shared" si="0"/>
        <v>136</v>
      </c>
      <c r="C8" s="42">
        <v>6.4546539379474943</v>
      </c>
      <c r="D8" s="41">
        <f t="shared" si="1"/>
        <v>167</v>
      </c>
      <c r="E8" s="42">
        <v>7.8134020618556699</v>
      </c>
      <c r="F8" s="41">
        <f t="shared" ref="F8:F17" si="7">ROUND(F$6-G8,0)</f>
        <v>169</v>
      </c>
      <c r="G8" s="42">
        <v>6.4546539379474943</v>
      </c>
      <c r="H8" s="41">
        <f t="shared" si="2"/>
        <v>234</v>
      </c>
      <c r="I8" s="42">
        <v>7.8134020618556699</v>
      </c>
      <c r="J8" s="5"/>
      <c r="K8" s="15" t="s">
        <v>9</v>
      </c>
      <c r="L8" s="41">
        <f t="shared" si="3"/>
        <v>131</v>
      </c>
      <c r="M8" s="26">
        <v>4.3</v>
      </c>
      <c r="N8" s="41">
        <f t="shared" si="4"/>
        <v>154</v>
      </c>
      <c r="O8" s="26">
        <v>4.3</v>
      </c>
      <c r="P8" s="41">
        <f t="shared" si="5"/>
        <v>66</v>
      </c>
      <c r="Q8" s="26">
        <v>2.15</v>
      </c>
      <c r="R8" s="41">
        <f t="shared" si="6"/>
        <v>77</v>
      </c>
      <c r="S8" s="26">
        <v>2.15</v>
      </c>
      <c r="T8" s="68"/>
      <c r="U8" s="65"/>
      <c r="V8" s="15" t="s">
        <v>9</v>
      </c>
      <c r="W8" s="41">
        <v>109</v>
      </c>
      <c r="X8" s="42">
        <v>6.4546539379474943</v>
      </c>
      <c r="Y8" s="41">
        <v>142</v>
      </c>
      <c r="Z8" s="42">
        <v>7.8134020618556699</v>
      </c>
      <c r="AA8" s="41">
        <v>150</v>
      </c>
      <c r="AB8" s="42">
        <v>6.4546539379474943</v>
      </c>
      <c r="AC8" s="41">
        <v>200</v>
      </c>
      <c r="AD8" s="42">
        <v>7.8134020618556699</v>
      </c>
      <c r="AE8" s="71"/>
      <c r="AF8" s="15" t="s">
        <v>9</v>
      </c>
      <c r="AG8" s="41">
        <v>97</v>
      </c>
      <c r="AH8" s="26">
        <v>4.3</v>
      </c>
      <c r="AI8" s="41">
        <v>144</v>
      </c>
      <c r="AJ8" s="26">
        <v>4.3</v>
      </c>
      <c r="AK8" s="41">
        <v>49</v>
      </c>
      <c r="AL8" s="26">
        <v>2.15</v>
      </c>
      <c r="AM8" s="41">
        <v>72</v>
      </c>
      <c r="AN8" s="26">
        <v>2.15</v>
      </c>
      <c r="AO8" s="12"/>
      <c r="AP8" s="12"/>
      <c r="AQ8" s="68"/>
    </row>
    <row r="9" spans="1:43" ht="17.25" customHeight="1" x14ac:dyDescent="0.2">
      <c r="A9" s="83" t="s">
        <v>10</v>
      </c>
      <c r="B9" s="41">
        <f t="shared" si="0"/>
        <v>132</v>
      </c>
      <c r="C9" s="42">
        <v>10.488812649164679</v>
      </c>
      <c r="D9" s="41">
        <f t="shared" si="1"/>
        <v>162</v>
      </c>
      <c r="E9" s="42">
        <v>12.696778350515464</v>
      </c>
      <c r="F9" s="41">
        <f t="shared" si="7"/>
        <v>165</v>
      </c>
      <c r="G9" s="42">
        <v>10.488812649164679</v>
      </c>
      <c r="H9" s="41">
        <f t="shared" si="2"/>
        <v>229</v>
      </c>
      <c r="I9" s="42">
        <v>12.696778350515464</v>
      </c>
      <c r="J9" s="5"/>
      <c r="K9" s="15" t="s">
        <v>10</v>
      </c>
      <c r="L9" s="41">
        <f t="shared" si="3"/>
        <v>128</v>
      </c>
      <c r="M9" s="26">
        <v>6.99</v>
      </c>
      <c r="N9" s="41">
        <f t="shared" si="4"/>
        <v>151</v>
      </c>
      <c r="O9" s="26">
        <v>6.99</v>
      </c>
      <c r="P9" s="41">
        <f t="shared" si="5"/>
        <v>65</v>
      </c>
      <c r="Q9" s="26">
        <v>3.5</v>
      </c>
      <c r="R9" s="41">
        <f t="shared" si="6"/>
        <v>76</v>
      </c>
      <c r="S9" s="26">
        <v>3.5</v>
      </c>
      <c r="T9" s="68"/>
      <c r="U9" s="65"/>
      <c r="V9" s="15" t="s">
        <v>10</v>
      </c>
      <c r="W9" s="41">
        <v>105</v>
      </c>
      <c r="X9" s="42">
        <v>10.488812649164679</v>
      </c>
      <c r="Y9" s="41">
        <v>137</v>
      </c>
      <c r="Z9" s="42">
        <v>12.696778350515464</v>
      </c>
      <c r="AA9" s="41">
        <v>146</v>
      </c>
      <c r="AB9" s="42">
        <v>10.488812649164679</v>
      </c>
      <c r="AC9" s="41">
        <v>195</v>
      </c>
      <c r="AD9" s="42">
        <v>12.696778350515464</v>
      </c>
      <c r="AE9" s="71"/>
      <c r="AF9" s="15" t="s">
        <v>10</v>
      </c>
      <c r="AG9" s="41">
        <v>94</v>
      </c>
      <c r="AH9" s="26">
        <v>6.99</v>
      </c>
      <c r="AI9" s="41">
        <v>141</v>
      </c>
      <c r="AJ9" s="26">
        <v>6.99</v>
      </c>
      <c r="AK9" s="41">
        <v>48</v>
      </c>
      <c r="AL9" s="26">
        <v>3.5</v>
      </c>
      <c r="AM9" s="41">
        <v>71</v>
      </c>
      <c r="AN9" s="26">
        <v>3.5</v>
      </c>
      <c r="AO9" s="12"/>
      <c r="AP9" s="12"/>
      <c r="AQ9" s="68"/>
    </row>
    <row r="10" spans="1:43" ht="17.25" customHeight="1" x14ac:dyDescent="0.2">
      <c r="A10" s="83" t="s">
        <v>11</v>
      </c>
      <c r="B10" s="41">
        <f t="shared" si="0"/>
        <v>127</v>
      </c>
      <c r="C10" s="42">
        <v>15.329803102625299</v>
      </c>
      <c r="D10" s="41">
        <f t="shared" si="1"/>
        <v>156</v>
      </c>
      <c r="E10" s="42">
        <v>18.556829896907217</v>
      </c>
      <c r="F10" s="41">
        <f t="shared" si="7"/>
        <v>160</v>
      </c>
      <c r="G10" s="42">
        <v>15.329803102625299</v>
      </c>
      <c r="H10" s="41">
        <f t="shared" si="2"/>
        <v>223</v>
      </c>
      <c r="I10" s="42">
        <v>18.556829896907217</v>
      </c>
      <c r="J10" s="5"/>
      <c r="K10" s="15" t="s">
        <v>11</v>
      </c>
      <c r="L10" s="41">
        <f t="shared" si="3"/>
        <v>125</v>
      </c>
      <c r="M10" s="26">
        <v>10.220000000000001</v>
      </c>
      <c r="N10" s="41">
        <f t="shared" si="4"/>
        <v>148</v>
      </c>
      <c r="O10" s="26">
        <v>10.220000000000001</v>
      </c>
      <c r="P10" s="41">
        <f t="shared" si="5"/>
        <v>63</v>
      </c>
      <c r="Q10" s="26">
        <v>5.1100000000000003</v>
      </c>
      <c r="R10" s="41">
        <f t="shared" si="6"/>
        <v>74</v>
      </c>
      <c r="S10" s="26">
        <v>5.1100000000000003</v>
      </c>
      <c r="T10" s="68"/>
      <c r="U10" s="65"/>
      <c r="V10" s="15" t="s">
        <v>11</v>
      </c>
      <c r="W10" s="41">
        <v>100</v>
      </c>
      <c r="X10" s="42">
        <v>15.329803102625299</v>
      </c>
      <c r="Y10" s="41">
        <v>131</v>
      </c>
      <c r="Z10" s="42">
        <v>18.556829896907217</v>
      </c>
      <c r="AA10" s="41">
        <v>141</v>
      </c>
      <c r="AB10" s="42">
        <v>15.329803102625299</v>
      </c>
      <c r="AC10" s="41">
        <v>189</v>
      </c>
      <c r="AD10" s="42">
        <v>18.556829896907217</v>
      </c>
      <c r="AE10" s="71"/>
      <c r="AF10" s="15" t="s">
        <v>11</v>
      </c>
      <c r="AG10" s="41">
        <v>91</v>
      </c>
      <c r="AH10" s="26">
        <v>10.220000000000001</v>
      </c>
      <c r="AI10" s="41">
        <v>138</v>
      </c>
      <c r="AJ10" s="26">
        <v>10.220000000000001</v>
      </c>
      <c r="AK10" s="41">
        <v>46</v>
      </c>
      <c r="AL10" s="26">
        <v>5.1100000000000003</v>
      </c>
      <c r="AM10" s="41">
        <v>69</v>
      </c>
      <c r="AN10" s="26">
        <v>5.1100000000000003</v>
      </c>
      <c r="AO10" s="12"/>
      <c r="AP10" s="12"/>
      <c r="AQ10" s="68"/>
    </row>
    <row r="11" spans="1:43" ht="17.25" customHeight="1" x14ac:dyDescent="0.2">
      <c r="A11" s="83" t="s">
        <v>12</v>
      </c>
      <c r="B11" s="41">
        <f t="shared" si="0"/>
        <v>122</v>
      </c>
      <c r="C11" s="42">
        <v>20.170793556085918</v>
      </c>
      <c r="D11" s="41">
        <f t="shared" si="1"/>
        <v>151</v>
      </c>
      <c r="E11" s="42">
        <v>24.416881443298969</v>
      </c>
      <c r="F11" s="41">
        <f t="shared" si="7"/>
        <v>155</v>
      </c>
      <c r="G11" s="42">
        <v>20.170793556085918</v>
      </c>
      <c r="H11" s="41">
        <f t="shared" si="2"/>
        <v>218</v>
      </c>
      <c r="I11" s="42">
        <v>24.416881443298969</v>
      </c>
      <c r="J11" s="5"/>
      <c r="K11" s="15" t="s">
        <v>12</v>
      </c>
      <c r="L11" s="41">
        <f t="shared" si="3"/>
        <v>122</v>
      </c>
      <c r="M11" s="26">
        <v>13.45</v>
      </c>
      <c r="N11" s="41">
        <f t="shared" si="4"/>
        <v>145</v>
      </c>
      <c r="O11" s="26">
        <v>13.45</v>
      </c>
      <c r="P11" s="41">
        <f t="shared" si="5"/>
        <v>61</v>
      </c>
      <c r="Q11" s="26">
        <v>6.72</v>
      </c>
      <c r="R11" s="41">
        <f t="shared" si="6"/>
        <v>72</v>
      </c>
      <c r="S11" s="26">
        <v>6.72</v>
      </c>
      <c r="T11" s="68"/>
      <c r="U11" s="65"/>
      <c r="V11" s="15" t="s">
        <v>12</v>
      </c>
      <c r="W11" s="41">
        <v>95</v>
      </c>
      <c r="X11" s="42">
        <v>20.170793556085918</v>
      </c>
      <c r="Y11" s="41">
        <v>126</v>
      </c>
      <c r="Z11" s="42">
        <v>24.416881443298969</v>
      </c>
      <c r="AA11" s="41">
        <v>136</v>
      </c>
      <c r="AB11" s="42">
        <v>20.170793556085918</v>
      </c>
      <c r="AC11" s="41">
        <v>184</v>
      </c>
      <c r="AD11" s="42">
        <v>24.416881443298969</v>
      </c>
      <c r="AE11" s="71"/>
      <c r="AF11" s="15" t="s">
        <v>12</v>
      </c>
      <c r="AG11" s="41">
        <v>88</v>
      </c>
      <c r="AH11" s="26">
        <v>13.45</v>
      </c>
      <c r="AI11" s="41">
        <v>135</v>
      </c>
      <c r="AJ11" s="26">
        <v>13.45</v>
      </c>
      <c r="AK11" s="41">
        <v>44</v>
      </c>
      <c r="AL11" s="26">
        <v>6.72</v>
      </c>
      <c r="AM11" s="41">
        <v>67</v>
      </c>
      <c r="AN11" s="26">
        <v>6.72</v>
      </c>
      <c r="AO11" s="12"/>
      <c r="AP11" s="12"/>
      <c r="AQ11" s="68"/>
    </row>
    <row r="12" spans="1:43" ht="17.25" customHeight="1" x14ac:dyDescent="0.2">
      <c r="A12" s="83" t="s">
        <v>13</v>
      </c>
      <c r="B12" s="41">
        <f t="shared" si="0"/>
        <v>116</v>
      </c>
      <c r="C12" s="42">
        <v>25.818615751789977</v>
      </c>
      <c r="D12" s="41">
        <f t="shared" si="1"/>
        <v>144</v>
      </c>
      <c r="E12" s="42">
        <v>31.25360824742268</v>
      </c>
      <c r="F12" s="41">
        <f t="shared" si="7"/>
        <v>149</v>
      </c>
      <c r="G12" s="42">
        <v>25.818615751789977</v>
      </c>
      <c r="H12" s="41">
        <f t="shared" si="2"/>
        <v>211</v>
      </c>
      <c r="I12" s="42">
        <v>31.25360824742268</v>
      </c>
      <c r="J12" s="5"/>
      <c r="K12" s="15" t="s">
        <v>13</v>
      </c>
      <c r="L12" s="41">
        <f t="shared" si="3"/>
        <v>118</v>
      </c>
      <c r="M12" s="26">
        <v>17.21</v>
      </c>
      <c r="N12" s="41">
        <f t="shared" si="4"/>
        <v>141</v>
      </c>
      <c r="O12" s="26">
        <v>17.21</v>
      </c>
      <c r="P12" s="41">
        <f t="shared" si="5"/>
        <v>59</v>
      </c>
      <c r="Q12" s="26">
        <v>8.61</v>
      </c>
      <c r="R12" s="41">
        <f t="shared" si="6"/>
        <v>70</v>
      </c>
      <c r="S12" s="26">
        <v>8.61</v>
      </c>
      <c r="T12" s="68"/>
      <c r="U12" s="65"/>
      <c r="V12" s="15" t="s">
        <v>13</v>
      </c>
      <c r="W12" s="41">
        <v>89</v>
      </c>
      <c r="X12" s="42">
        <v>25.818615751789977</v>
      </c>
      <c r="Y12" s="41">
        <v>119</v>
      </c>
      <c r="Z12" s="42">
        <v>31.25360824742268</v>
      </c>
      <c r="AA12" s="41">
        <v>130</v>
      </c>
      <c r="AB12" s="42">
        <v>25.818615751789977</v>
      </c>
      <c r="AC12" s="41">
        <v>177</v>
      </c>
      <c r="AD12" s="42">
        <v>31.25360824742268</v>
      </c>
      <c r="AE12" s="71"/>
      <c r="AF12" s="15" t="s">
        <v>13</v>
      </c>
      <c r="AG12" s="41">
        <v>84</v>
      </c>
      <c r="AH12" s="26">
        <v>17.21</v>
      </c>
      <c r="AI12" s="41">
        <v>131</v>
      </c>
      <c r="AJ12" s="26">
        <v>17.21</v>
      </c>
      <c r="AK12" s="41">
        <v>42</v>
      </c>
      <c r="AL12" s="26">
        <v>8.61</v>
      </c>
      <c r="AM12" s="41">
        <v>65</v>
      </c>
      <c r="AN12" s="26">
        <v>8.61</v>
      </c>
      <c r="AO12" s="12"/>
      <c r="AP12" s="12"/>
      <c r="AQ12" s="68"/>
    </row>
    <row r="13" spans="1:43" ht="17.25" customHeight="1" x14ac:dyDescent="0.2">
      <c r="A13" s="83" t="s">
        <v>14</v>
      </c>
      <c r="B13" s="41">
        <f t="shared" si="0"/>
        <v>111</v>
      </c>
      <c r="C13" s="42">
        <v>31.466437947494033</v>
      </c>
      <c r="D13" s="41">
        <f t="shared" si="1"/>
        <v>137</v>
      </c>
      <c r="E13" s="42">
        <v>38.09033505154639</v>
      </c>
      <c r="F13" s="41">
        <f t="shared" si="7"/>
        <v>144</v>
      </c>
      <c r="G13" s="42">
        <v>31.466437947494033</v>
      </c>
      <c r="H13" s="41">
        <f t="shared" si="2"/>
        <v>204</v>
      </c>
      <c r="I13" s="42">
        <v>38.09033505154639</v>
      </c>
      <c r="J13" s="5"/>
      <c r="K13" s="15" t="s">
        <v>14</v>
      </c>
      <c r="L13" s="41">
        <f t="shared" si="3"/>
        <v>114</v>
      </c>
      <c r="M13" s="26">
        <v>20.98</v>
      </c>
      <c r="N13" s="41">
        <f t="shared" si="4"/>
        <v>137</v>
      </c>
      <c r="O13" s="26">
        <v>20.98</v>
      </c>
      <c r="P13" s="41">
        <f t="shared" si="5"/>
        <v>58</v>
      </c>
      <c r="Q13" s="26">
        <v>10.49</v>
      </c>
      <c r="R13" s="41">
        <f t="shared" si="6"/>
        <v>69</v>
      </c>
      <c r="S13" s="26">
        <v>10.49</v>
      </c>
      <c r="T13" s="68"/>
      <c r="U13" s="65"/>
      <c r="V13" s="15" t="s">
        <v>14</v>
      </c>
      <c r="W13" s="41">
        <v>84</v>
      </c>
      <c r="X13" s="42">
        <v>31.466437947494033</v>
      </c>
      <c r="Y13" s="41">
        <v>112</v>
      </c>
      <c r="Z13" s="42">
        <v>38.09033505154639</v>
      </c>
      <c r="AA13" s="41">
        <v>125</v>
      </c>
      <c r="AB13" s="42">
        <v>31.466437947494033</v>
      </c>
      <c r="AC13" s="41">
        <v>170</v>
      </c>
      <c r="AD13" s="42">
        <v>38.09033505154639</v>
      </c>
      <c r="AE13" s="71"/>
      <c r="AF13" s="15" t="s">
        <v>14</v>
      </c>
      <c r="AG13" s="41">
        <v>80</v>
      </c>
      <c r="AH13" s="26">
        <v>20.98</v>
      </c>
      <c r="AI13" s="41">
        <v>127</v>
      </c>
      <c r="AJ13" s="26">
        <v>20.98</v>
      </c>
      <c r="AK13" s="41">
        <v>41</v>
      </c>
      <c r="AL13" s="26">
        <v>10.49</v>
      </c>
      <c r="AM13" s="41">
        <v>64</v>
      </c>
      <c r="AN13" s="26">
        <v>10.49</v>
      </c>
      <c r="AO13" s="12"/>
      <c r="AP13" s="12"/>
      <c r="AQ13" s="68"/>
    </row>
    <row r="14" spans="1:43" ht="17.25" customHeight="1" x14ac:dyDescent="0.2">
      <c r="A14" s="83" t="s">
        <v>15</v>
      </c>
      <c r="B14" s="41">
        <f t="shared" si="0"/>
        <v>106</v>
      </c>
      <c r="C14" s="42">
        <v>36.307428400954656</v>
      </c>
      <c r="D14" s="41">
        <f t="shared" si="1"/>
        <v>131</v>
      </c>
      <c r="E14" s="42">
        <v>43.950386597938149</v>
      </c>
      <c r="F14" s="41">
        <f t="shared" si="7"/>
        <v>139</v>
      </c>
      <c r="G14" s="42">
        <v>36.307428400954656</v>
      </c>
      <c r="H14" s="41">
        <f t="shared" si="2"/>
        <v>198</v>
      </c>
      <c r="I14" s="42">
        <v>43.950386597938149</v>
      </c>
      <c r="J14" s="5"/>
      <c r="K14" s="15" t="s">
        <v>15</v>
      </c>
      <c r="L14" s="41">
        <f t="shared" si="3"/>
        <v>111</v>
      </c>
      <c r="M14" s="26">
        <v>24.2</v>
      </c>
      <c r="N14" s="41">
        <f t="shared" si="4"/>
        <v>134</v>
      </c>
      <c r="O14" s="26">
        <v>24.2</v>
      </c>
      <c r="P14" s="41">
        <f t="shared" si="5"/>
        <v>56</v>
      </c>
      <c r="Q14" s="26">
        <v>12.1</v>
      </c>
      <c r="R14" s="41">
        <f t="shared" si="6"/>
        <v>67</v>
      </c>
      <c r="S14" s="26">
        <v>12.1</v>
      </c>
      <c r="T14" s="68"/>
      <c r="U14" s="65"/>
      <c r="V14" s="15" t="s">
        <v>15</v>
      </c>
      <c r="W14" s="41">
        <v>79</v>
      </c>
      <c r="X14" s="42">
        <v>36.307428400954656</v>
      </c>
      <c r="Y14" s="41">
        <v>106</v>
      </c>
      <c r="Z14" s="42">
        <v>43.950386597938149</v>
      </c>
      <c r="AA14" s="41">
        <v>120</v>
      </c>
      <c r="AB14" s="42">
        <v>36.307428400954656</v>
      </c>
      <c r="AC14" s="41">
        <v>164</v>
      </c>
      <c r="AD14" s="42">
        <v>43.950386597938149</v>
      </c>
      <c r="AE14" s="71"/>
      <c r="AF14" s="15" t="s">
        <v>15</v>
      </c>
      <c r="AG14" s="41">
        <v>77</v>
      </c>
      <c r="AH14" s="26">
        <v>24.2</v>
      </c>
      <c r="AI14" s="41">
        <v>124</v>
      </c>
      <c r="AJ14" s="26">
        <v>24.2</v>
      </c>
      <c r="AK14" s="41">
        <v>39</v>
      </c>
      <c r="AL14" s="26">
        <v>12.1</v>
      </c>
      <c r="AM14" s="41">
        <v>62</v>
      </c>
      <c r="AN14" s="26">
        <v>12.1</v>
      </c>
      <c r="AO14" s="12"/>
      <c r="AP14" s="12"/>
      <c r="AQ14" s="68"/>
    </row>
    <row r="15" spans="1:43" ht="17.25" customHeight="1" x14ac:dyDescent="0.2">
      <c r="A15" s="83" t="s">
        <v>16</v>
      </c>
      <c r="B15" s="41">
        <f t="shared" si="0"/>
        <v>103</v>
      </c>
      <c r="C15" s="42">
        <v>38.727923627684959</v>
      </c>
      <c r="D15" s="41">
        <f t="shared" si="1"/>
        <v>128</v>
      </c>
      <c r="E15" s="42">
        <v>46.880412371134021</v>
      </c>
      <c r="F15" s="41">
        <f t="shared" si="7"/>
        <v>136</v>
      </c>
      <c r="G15" s="42">
        <v>38.727923627684959</v>
      </c>
      <c r="H15" s="41">
        <f t="shared" si="2"/>
        <v>195</v>
      </c>
      <c r="I15" s="42">
        <v>46.880412371134021</v>
      </c>
      <c r="J15" s="5"/>
      <c r="K15" s="15" t="s">
        <v>16</v>
      </c>
      <c r="L15" s="41">
        <f t="shared" si="3"/>
        <v>109</v>
      </c>
      <c r="M15" s="26">
        <v>25.82</v>
      </c>
      <c r="N15" s="41">
        <f t="shared" si="4"/>
        <v>132</v>
      </c>
      <c r="O15" s="26">
        <v>25.82</v>
      </c>
      <c r="P15" s="41">
        <f t="shared" si="5"/>
        <v>55</v>
      </c>
      <c r="Q15" s="26">
        <v>12.91</v>
      </c>
      <c r="R15" s="41">
        <f t="shared" si="6"/>
        <v>66</v>
      </c>
      <c r="S15" s="26">
        <v>12.91</v>
      </c>
      <c r="T15" s="68"/>
      <c r="U15" s="65"/>
      <c r="V15" s="15" t="s">
        <v>16</v>
      </c>
      <c r="W15" s="41">
        <v>76</v>
      </c>
      <c r="X15" s="42">
        <v>38.727923627684959</v>
      </c>
      <c r="Y15" s="41">
        <v>103</v>
      </c>
      <c r="Z15" s="42">
        <v>46.880412371134021</v>
      </c>
      <c r="AA15" s="41">
        <v>117</v>
      </c>
      <c r="AB15" s="42">
        <v>38.727923627684959</v>
      </c>
      <c r="AC15" s="41">
        <v>161</v>
      </c>
      <c r="AD15" s="42">
        <v>46.880412371134021</v>
      </c>
      <c r="AE15" s="71"/>
      <c r="AF15" s="15" t="s">
        <v>16</v>
      </c>
      <c r="AG15" s="41">
        <v>75</v>
      </c>
      <c r="AH15" s="26">
        <v>25.82</v>
      </c>
      <c r="AI15" s="41">
        <v>122</v>
      </c>
      <c r="AJ15" s="26">
        <v>25.82</v>
      </c>
      <c r="AK15" s="41">
        <v>38</v>
      </c>
      <c r="AL15" s="26">
        <v>12.91</v>
      </c>
      <c r="AM15" s="41">
        <v>61</v>
      </c>
      <c r="AN15" s="26">
        <v>12.91</v>
      </c>
      <c r="AO15" s="12"/>
      <c r="AP15" s="12"/>
      <c r="AQ15" s="68"/>
    </row>
    <row r="16" spans="1:43" ht="17.25" customHeight="1" x14ac:dyDescent="0.2">
      <c r="A16" s="83" t="s">
        <v>17</v>
      </c>
      <c r="B16" s="41">
        <f t="shared" si="0"/>
        <v>102</v>
      </c>
      <c r="C16" s="42">
        <v>40.341587112171837</v>
      </c>
      <c r="D16" s="41">
        <f t="shared" si="1"/>
        <v>126</v>
      </c>
      <c r="E16" s="42">
        <v>48.833762886597938</v>
      </c>
      <c r="F16" s="41">
        <f t="shared" si="7"/>
        <v>135</v>
      </c>
      <c r="G16" s="42">
        <v>40.341587112171837</v>
      </c>
      <c r="H16" s="41">
        <f t="shared" si="2"/>
        <v>193</v>
      </c>
      <c r="I16" s="42">
        <v>48.833762886597938</v>
      </c>
      <c r="J16" s="5"/>
      <c r="K16" s="15" t="s">
        <v>17</v>
      </c>
      <c r="L16" s="41">
        <f t="shared" si="3"/>
        <v>108</v>
      </c>
      <c r="M16" s="26">
        <v>26.89</v>
      </c>
      <c r="N16" s="41">
        <f t="shared" si="4"/>
        <v>131</v>
      </c>
      <c r="O16" s="26">
        <v>26.89</v>
      </c>
      <c r="P16" s="41">
        <f t="shared" si="5"/>
        <v>55</v>
      </c>
      <c r="Q16" s="26">
        <v>13.45</v>
      </c>
      <c r="R16" s="41">
        <f t="shared" si="6"/>
        <v>66</v>
      </c>
      <c r="S16" s="26">
        <v>13.45</v>
      </c>
      <c r="T16" s="68"/>
      <c r="U16" s="65"/>
      <c r="V16" s="15" t="s">
        <v>17</v>
      </c>
      <c r="W16" s="41">
        <v>75</v>
      </c>
      <c r="X16" s="42">
        <v>40.341587112171837</v>
      </c>
      <c r="Y16" s="41">
        <v>101</v>
      </c>
      <c r="Z16" s="42">
        <v>48.833762886597938</v>
      </c>
      <c r="AA16" s="41">
        <v>116</v>
      </c>
      <c r="AB16" s="42">
        <v>40.341587112171837</v>
      </c>
      <c r="AC16" s="41">
        <v>159</v>
      </c>
      <c r="AD16" s="42">
        <v>48.833762886597938</v>
      </c>
      <c r="AE16" s="71"/>
      <c r="AF16" s="15" t="s">
        <v>17</v>
      </c>
      <c r="AG16" s="41">
        <v>74</v>
      </c>
      <c r="AH16" s="26">
        <v>26.89</v>
      </c>
      <c r="AI16" s="41">
        <v>121</v>
      </c>
      <c r="AJ16" s="26">
        <v>26.89</v>
      </c>
      <c r="AK16" s="41">
        <v>38</v>
      </c>
      <c r="AL16" s="26">
        <v>13.45</v>
      </c>
      <c r="AM16" s="41">
        <v>61</v>
      </c>
      <c r="AN16" s="26">
        <v>13.45</v>
      </c>
      <c r="AO16" s="12"/>
      <c r="AP16" s="12"/>
      <c r="AQ16" s="68"/>
    </row>
    <row r="17" spans="1:43" ht="17.25" customHeight="1" x14ac:dyDescent="0.2">
      <c r="A17" s="85" t="s">
        <v>41</v>
      </c>
      <c r="B17" s="43">
        <f t="shared" si="0"/>
        <v>100</v>
      </c>
      <c r="C17" s="44">
        <v>41.95000000000001</v>
      </c>
      <c r="D17" s="43">
        <f t="shared" si="1"/>
        <v>124</v>
      </c>
      <c r="E17" s="47">
        <v>50.779999999999994</v>
      </c>
      <c r="F17" s="43">
        <f t="shared" si="7"/>
        <v>133</v>
      </c>
      <c r="G17" s="44">
        <v>41.95000000000001</v>
      </c>
      <c r="H17" s="43">
        <f t="shared" si="2"/>
        <v>191</v>
      </c>
      <c r="I17" s="44">
        <v>50.779999999999994</v>
      </c>
      <c r="J17" s="5"/>
      <c r="K17" s="48" t="s">
        <v>41</v>
      </c>
      <c r="L17" s="43">
        <f t="shared" si="3"/>
        <v>107</v>
      </c>
      <c r="M17" s="44">
        <f>$C17*2/3</f>
        <v>27.966666666666672</v>
      </c>
      <c r="N17" s="43">
        <f t="shared" si="4"/>
        <v>130</v>
      </c>
      <c r="O17" s="44">
        <f>$C17*2/3</f>
        <v>27.966666666666672</v>
      </c>
      <c r="P17" s="43">
        <f t="shared" si="5"/>
        <v>54</v>
      </c>
      <c r="Q17" s="44">
        <f>$C17/3</f>
        <v>13.983333333333336</v>
      </c>
      <c r="R17" s="43">
        <f t="shared" si="6"/>
        <v>65</v>
      </c>
      <c r="S17" s="44">
        <f>$C17/3</f>
        <v>13.983333333333336</v>
      </c>
      <c r="T17" s="68"/>
      <c r="U17" s="65"/>
      <c r="V17" s="48" t="s">
        <v>41</v>
      </c>
      <c r="W17" s="43">
        <v>73</v>
      </c>
      <c r="X17" s="44">
        <v>41.95000000000001</v>
      </c>
      <c r="Y17" s="43">
        <v>99</v>
      </c>
      <c r="Z17" s="47">
        <v>50.779999999999994</v>
      </c>
      <c r="AA17" s="43">
        <v>114</v>
      </c>
      <c r="AB17" s="44">
        <v>41.95000000000001</v>
      </c>
      <c r="AC17" s="43">
        <v>157</v>
      </c>
      <c r="AD17" s="44">
        <v>50.779999999999994</v>
      </c>
      <c r="AE17" s="71"/>
      <c r="AF17" s="48" t="s">
        <v>41</v>
      </c>
      <c r="AG17" s="43">
        <v>73</v>
      </c>
      <c r="AH17" s="44">
        <v>27.966666666666672</v>
      </c>
      <c r="AI17" s="43">
        <v>120</v>
      </c>
      <c r="AJ17" s="44">
        <v>27.966666666666672</v>
      </c>
      <c r="AK17" s="43">
        <v>37</v>
      </c>
      <c r="AL17" s="44">
        <v>13.983333333333336</v>
      </c>
      <c r="AM17" s="43">
        <v>60</v>
      </c>
      <c r="AN17" s="44">
        <v>13.983333333333336</v>
      </c>
      <c r="AO17" s="12"/>
      <c r="AP17" s="12"/>
      <c r="AQ17" s="68"/>
    </row>
    <row r="18" spans="1:43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68"/>
      <c r="U18" s="65"/>
      <c r="W18" s="11" t="s">
        <v>23</v>
      </c>
      <c r="AF18" s="11" t="s">
        <v>23</v>
      </c>
      <c r="AG18" s="16"/>
      <c r="AH18" s="16"/>
      <c r="AI18" s="18"/>
      <c r="AJ18" s="18"/>
      <c r="AL18" s="27"/>
      <c r="AM18" s="16"/>
      <c r="AN18" s="28"/>
      <c r="AO18" s="12"/>
      <c r="AP18" s="12"/>
      <c r="AQ18" s="68"/>
    </row>
    <row r="19" spans="1:43" ht="17.25" customHeight="1" x14ac:dyDescent="0.2">
      <c r="A19" s="81">
        <v>0</v>
      </c>
      <c r="B19" s="30">
        <f>B6</f>
        <v>142</v>
      </c>
      <c r="C19" s="31">
        <v>0</v>
      </c>
      <c r="D19" s="30">
        <f>D6</f>
        <v>175</v>
      </c>
      <c r="E19" s="31">
        <v>0</v>
      </c>
      <c r="F19" s="30">
        <f>F6</f>
        <v>175</v>
      </c>
      <c r="G19" s="31">
        <v>0</v>
      </c>
      <c r="H19" s="30">
        <f>H6</f>
        <v>242</v>
      </c>
      <c r="I19" s="31">
        <v>0</v>
      </c>
      <c r="J19" s="5"/>
      <c r="K19" s="14">
        <v>0</v>
      </c>
      <c r="L19" s="30">
        <f>L6</f>
        <v>135</v>
      </c>
      <c r="M19" s="32">
        <v>0</v>
      </c>
      <c r="N19" s="30">
        <f>N6</f>
        <v>158</v>
      </c>
      <c r="O19" s="32">
        <v>0</v>
      </c>
      <c r="P19" s="30">
        <f>P6</f>
        <v>68</v>
      </c>
      <c r="Q19" s="32">
        <v>0</v>
      </c>
      <c r="R19" s="30">
        <f>R6</f>
        <v>79</v>
      </c>
      <c r="S19" s="32">
        <v>0</v>
      </c>
      <c r="T19" s="68"/>
      <c r="U19" s="65"/>
      <c r="V19" s="14">
        <v>0</v>
      </c>
      <c r="W19" s="51">
        <v>115</v>
      </c>
      <c r="X19" s="52">
        <v>0</v>
      </c>
      <c r="Y19" s="51">
        <v>150</v>
      </c>
      <c r="Z19" s="52">
        <v>0</v>
      </c>
      <c r="AA19" s="51">
        <v>156</v>
      </c>
      <c r="AB19" s="52">
        <v>0</v>
      </c>
      <c r="AC19" s="51">
        <v>208</v>
      </c>
      <c r="AD19" s="52">
        <v>0</v>
      </c>
      <c r="AE19" s="71"/>
      <c r="AF19" s="14">
        <v>0</v>
      </c>
      <c r="AG19" s="51">
        <v>101</v>
      </c>
      <c r="AH19" s="32">
        <v>0</v>
      </c>
      <c r="AI19" s="51">
        <v>148</v>
      </c>
      <c r="AJ19" s="32">
        <v>0</v>
      </c>
      <c r="AK19" s="51">
        <v>51</v>
      </c>
      <c r="AL19" s="32">
        <v>0</v>
      </c>
      <c r="AM19" s="51">
        <v>74</v>
      </c>
      <c r="AN19" s="32">
        <v>0</v>
      </c>
      <c r="AO19" s="12"/>
      <c r="AP19" s="12"/>
      <c r="AQ19" s="68"/>
    </row>
    <row r="20" spans="1:43" ht="17.25" customHeight="1" x14ac:dyDescent="0.2">
      <c r="A20" s="83" t="s">
        <v>8</v>
      </c>
      <c r="B20" s="41">
        <f t="shared" ref="B20:B30" si="8">ROUND(B$19-C20,0)</f>
        <v>140</v>
      </c>
      <c r="C20" s="46">
        <v>2.4204952267303099</v>
      </c>
      <c r="D20" s="41">
        <f t="shared" ref="D20:D30" si="9">ROUND(D$19-E20,0)</f>
        <v>172</v>
      </c>
      <c r="E20" s="42">
        <v>2.9300257731958763</v>
      </c>
      <c r="F20" s="41">
        <f t="shared" ref="F20:F30" si="10">ROUND(F$19-G20,0)</f>
        <v>173</v>
      </c>
      <c r="G20" s="42">
        <v>2.4204952267303099</v>
      </c>
      <c r="H20" s="41">
        <f t="shared" ref="H20:H30" si="11">ROUND(H$19-I20,0)</f>
        <v>239</v>
      </c>
      <c r="I20" s="42">
        <v>2.9300257731958763</v>
      </c>
      <c r="J20" s="4"/>
      <c r="K20" s="15" t="s">
        <v>8</v>
      </c>
      <c r="L20" s="41">
        <f t="shared" ref="L20:L30" si="12">ROUND(L$19-M20,0)</f>
        <v>133</v>
      </c>
      <c r="M20" s="26">
        <v>1.61</v>
      </c>
      <c r="N20" s="41">
        <f t="shared" ref="N20:N30" si="13">ROUND(N$19-O20,0)</f>
        <v>156</v>
      </c>
      <c r="O20" s="26">
        <v>1.61</v>
      </c>
      <c r="P20" s="41">
        <f t="shared" ref="P20:P30" si="14">ROUND(P$19-Q20,0)</f>
        <v>67</v>
      </c>
      <c r="Q20" s="26">
        <v>0.81</v>
      </c>
      <c r="R20" s="41">
        <f t="shared" ref="R20:R30" si="15">ROUND(R$19-S20,0)</f>
        <v>78</v>
      </c>
      <c r="S20" s="26">
        <v>0.81</v>
      </c>
      <c r="T20" s="68"/>
      <c r="U20" s="65"/>
      <c r="V20" s="15" t="s">
        <v>8</v>
      </c>
      <c r="W20" s="41">
        <v>113</v>
      </c>
      <c r="X20" s="46">
        <v>2.4204952267303099</v>
      </c>
      <c r="Y20" s="41">
        <v>147</v>
      </c>
      <c r="Z20" s="42">
        <v>2.9300257731958763</v>
      </c>
      <c r="AA20" s="41">
        <v>154</v>
      </c>
      <c r="AB20" s="42">
        <v>2.4204952267303099</v>
      </c>
      <c r="AC20" s="41">
        <v>205</v>
      </c>
      <c r="AD20" s="42">
        <v>2.9300257731958763</v>
      </c>
      <c r="AE20" s="46"/>
      <c r="AF20" s="15" t="s">
        <v>8</v>
      </c>
      <c r="AG20" s="41">
        <v>99</v>
      </c>
      <c r="AH20" s="26">
        <v>1.61</v>
      </c>
      <c r="AI20" s="41">
        <v>146</v>
      </c>
      <c r="AJ20" s="26">
        <v>1.61</v>
      </c>
      <c r="AK20" s="41">
        <v>50</v>
      </c>
      <c r="AL20" s="26">
        <v>0.81</v>
      </c>
      <c r="AM20" s="41">
        <v>73</v>
      </c>
      <c r="AN20" s="26">
        <v>0.81</v>
      </c>
      <c r="AO20" s="12"/>
      <c r="AP20" s="12"/>
      <c r="AQ20" s="68"/>
    </row>
    <row r="21" spans="1:43" ht="17.25" customHeight="1" x14ac:dyDescent="0.2">
      <c r="A21" s="83" t="s">
        <v>9</v>
      </c>
      <c r="B21" s="41">
        <f t="shared" si="8"/>
        <v>137</v>
      </c>
      <c r="C21" s="46">
        <v>4.8409904534606198</v>
      </c>
      <c r="D21" s="41">
        <f t="shared" si="9"/>
        <v>169</v>
      </c>
      <c r="E21" s="42">
        <v>5.8600515463917526</v>
      </c>
      <c r="F21" s="41">
        <f t="shared" si="10"/>
        <v>170</v>
      </c>
      <c r="G21" s="42">
        <v>4.8409904534606198</v>
      </c>
      <c r="H21" s="41">
        <f t="shared" si="11"/>
        <v>236</v>
      </c>
      <c r="I21" s="42">
        <v>5.8600515463917526</v>
      </c>
      <c r="J21" s="4"/>
      <c r="K21" s="15" t="s">
        <v>9</v>
      </c>
      <c r="L21" s="41">
        <f t="shared" si="12"/>
        <v>132</v>
      </c>
      <c r="M21" s="26">
        <v>3.23</v>
      </c>
      <c r="N21" s="41">
        <f t="shared" si="13"/>
        <v>155</v>
      </c>
      <c r="O21" s="26">
        <v>3.23</v>
      </c>
      <c r="P21" s="41">
        <f t="shared" si="14"/>
        <v>66</v>
      </c>
      <c r="Q21" s="26">
        <v>1.61</v>
      </c>
      <c r="R21" s="41">
        <f t="shared" si="15"/>
        <v>77</v>
      </c>
      <c r="S21" s="26">
        <v>1.61</v>
      </c>
      <c r="T21" s="68"/>
      <c r="U21" s="65"/>
      <c r="V21" s="15" t="s">
        <v>9</v>
      </c>
      <c r="W21" s="41">
        <v>110</v>
      </c>
      <c r="X21" s="46">
        <v>4.8409904534606198</v>
      </c>
      <c r="Y21" s="41">
        <v>144</v>
      </c>
      <c r="Z21" s="42">
        <v>5.8600515463917526</v>
      </c>
      <c r="AA21" s="41">
        <v>151</v>
      </c>
      <c r="AB21" s="42">
        <v>4.8409904534606198</v>
      </c>
      <c r="AC21" s="41">
        <v>202</v>
      </c>
      <c r="AD21" s="42">
        <v>5.8600515463917526</v>
      </c>
      <c r="AE21" s="46"/>
      <c r="AF21" s="15" t="s">
        <v>9</v>
      </c>
      <c r="AG21" s="41">
        <v>98</v>
      </c>
      <c r="AH21" s="26">
        <v>3.23</v>
      </c>
      <c r="AI21" s="41">
        <v>145</v>
      </c>
      <c r="AJ21" s="26">
        <v>3.23</v>
      </c>
      <c r="AK21" s="41">
        <v>49</v>
      </c>
      <c r="AL21" s="26">
        <v>1.61</v>
      </c>
      <c r="AM21" s="41">
        <v>72</v>
      </c>
      <c r="AN21" s="26">
        <v>1.61</v>
      </c>
      <c r="AO21" s="12"/>
      <c r="AP21" s="12"/>
      <c r="AQ21" s="68"/>
    </row>
    <row r="22" spans="1:43" ht="17.25" customHeight="1" x14ac:dyDescent="0.2">
      <c r="A22" s="83" t="s">
        <v>10</v>
      </c>
      <c r="B22" s="41">
        <f t="shared" si="8"/>
        <v>134</v>
      </c>
      <c r="C22" s="46">
        <v>8.068317422434367</v>
      </c>
      <c r="D22" s="41">
        <f t="shared" si="9"/>
        <v>165</v>
      </c>
      <c r="E22" s="42">
        <v>9.766752577319588</v>
      </c>
      <c r="F22" s="41">
        <f t="shared" si="10"/>
        <v>167</v>
      </c>
      <c r="G22" s="42">
        <v>8.068317422434367</v>
      </c>
      <c r="H22" s="41">
        <f t="shared" si="11"/>
        <v>232</v>
      </c>
      <c r="I22" s="42">
        <v>9.766752577319588</v>
      </c>
      <c r="J22" s="4"/>
      <c r="K22" s="15" t="s">
        <v>10</v>
      </c>
      <c r="L22" s="41">
        <f t="shared" si="12"/>
        <v>130</v>
      </c>
      <c r="M22" s="26">
        <v>5.38</v>
      </c>
      <c r="N22" s="41">
        <f t="shared" si="13"/>
        <v>153</v>
      </c>
      <c r="O22" s="26">
        <v>5.38</v>
      </c>
      <c r="P22" s="41">
        <f t="shared" si="14"/>
        <v>65</v>
      </c>
      <c r="Q22" s="26">
        <v>2.69</v>
      </c>
      <c r="R22" s="41">
        <f t="shared" si="15"/>
        <v>76</v>
      </c>
      <c r="S22" s="26">
        <v>2.69</v>
      </c>
      <c r="T22" s="68"/>
      <c r="U22" s="65"/>
      <c r="V22" s="15" t="s">
        <v>10</v>
      </c>
      <c r="W22" s="41">
        <v>107</v>
      </c>
      <c r="X22" s="46">
        <v>8.068317422434367</v>
      </c>
      <c r="Y22" s="41">
        <v>140</v>
      </c>
      <c r="Z22" s="42">
        <v>9.766752577319588</v>
      </c>
      <c r="AA22" s="41">
        <v>148</v>
      </c>
      <c r="AB22" s="42">
        <v>8.068317422434367</v>
      </c>
      <c r="AC22" s="41">
        <v>198</v>
      </c>
      <c r="AD22" s="42">
        <v>9.766752577319588</v>
      </c>
      <c r="AE22" s="46"/>
      <c r="AF22" s="15" t="s">
        <v>10</v>
      </c>
      <c r="AG22" s="41">
        <v>96</v>
      </c>
      <c r="AH22" s="26">
        <v>5.38</v>
      </c>
      <c r="AI22" s="41">
        <v>143</v>
      </c>
      <c r="AJ22" s="26">
        <v>5.38</v>
      </c>
      <c r="AK22" s="41">
        <v>48</v>
      </c>
      <c r="AL22" s="26">
        <v>2.69</v>
      </c>
      <c r="AM22" s="41">
        <v>71</v>
      </c>
      <c r="AN22" s="26">
        <v>2.69</v>
      </c>
      <c r="AO22" s="12"/>
      <c r="AP22" s="12"/>
      <c r="AQ22" s="68"/>
    </row>
    <row r="23" spans="1:43" ht="17.25" customHeight="1" x14ac:dyDescent="0.2">
      <c r="A23" s="83" t="s">
        <v>11</v>
      </c>
      <c r="B23" s="41">
        <f t="shared" si="8"/>
        <v>131</v>
      </c>
      <c r="C23" s="46">
        <v>11.295644391408116</v>
      </c>
      <c r="D23" s="41">
        <f t="shared" si="9"/>
        <v>161</v>
      </c>
      <c r="E23" s="42">
        <v>13.673453608247424</v>
      </c>
      <c r="F23" s="41">
        <f t="shared" si="10"/>
        <v>164</v>
      </c>
      <c r="G23" s="42">
        <v>11.295644391408116</v>
      </c>
      <c r="H23" s="41">
        <f t="shared" si="11"/>
        <v>228</v>
      </c>
      <c r="I23" s="42">
        <v>13.673453608247424</v>
      </c>
      <c r="J23" s="4"/>
      <c r="K23" s="15" t="s">
        <v>11</v>
      </c>
      <c r="L23" s="41">
        <f t="shared" si="12"/>
        <v>127</v>
      </c>
      <c r="M23" s="26">
        <v>7.53</v>
      </c>
      <c r="N23" s="41">
        <f t="shared" si="13"/>
        <v>150</v>
      </c>
      <c r="O23" s="26">
        <v>7.53</v>
      </c>
      <c r="P23" s="41">
        <f t="shared" si="14"/>
        <v>64</v>
      </c>
      <c r="Q23" s="26">
        <v>3.77</v>
      </c>
      <c r="R23" s="41">
        <f t="shared" si="15"/>
        <v>75</v>
      </c>
      <c r="S23" s="26">
        <v>3.77</v>
      </c>
      <c r="T23" s="68"/>
      <c r="U23" s="65"/>
      <c r="V23" s="15" t="s">
        <v>11</v>
      </c>
      <c r="W23" s="41">
        <v>104</v>
      </c>
      <c r="X23" s="46">
        <v>11.295644391408116</v>
      </c>
      <c r="Y23" s="41">
        <v>136</v>
      </c>
      <c r="Z23" s="42">
        <v>13.673453608247424</v>
      </c>
      <c r="AA23" s="41">
        <v>145</v>
      </c>
      <c r="AB23" s="42">
        <v>11.295644391408116</v>
      </c>
      <c r="AC23" s="41">
        <v>194</v>
      </c>
      <c r="AD23" s="42">
        <v>13.673453608247424</v>
      </c>
      <c r="AE23" s="46"/>
      <c r="AF23" s="15" t="s">
        <v>11</v>
      </c>
      <c r="AG23" s="41">
        <v>93</v>
      </c>
      <c r="AH23" s="26">
        <v>7.53</v>
      </c>
      <c r="AI23" s="41">
        <v>140</v>
      </c>
      <c r="AJ23" s="26">
        <v>7.53</v>
      </c>
      <c r="AK23" s="41">
        <v>47</v>
      </c>
      <c r="AL23" s="26">
        <v>3.77</v>
      </c>
      <c r="AM23" s="41">
        <v>70</v>
      </c>
      <c r="AN23" s="26">
        <v>3.77</v>
      </c>
      <c r="AO23" s="12"/>
      <c r="AP23" s="12"/>
      <c r="AQ23" s="68"/>
    </row>
    <row r="24" spans="1:43" ht="17.25" customHeight="1" x14ac:dyDescent="0.2">
      <c r="A24" s="83" t="s">
        <v>12</v>
      </c>
      <c r="B24" s="41">
        <f t="shared" si="8"/>
        <v>126</v>
      </c>
      <c r="C24" s="46">
        <v>16.136634844868734</v>
      </c>
      <c r="D24" s="41">
        <f t="shared" si="9"/>
        <v>155</v>
      </c>
      <c r="E24" s="42">
        <v>19.533505154639176</v>
      </c>
      <c r="F24" s="41">
        <f t="shared" si="10"/>
        <v>159</v>
      </c>
      <c r="G24" s="42">
        <v>16.136634844868734</v>
      </c>
      <c r="H24" s="41">
        <f t="shared" si="11"/>
        <v>222</v>
      </c>
      <c r="I24" s="42">
        <v>19.533505154639176</v>
      </c>
      <c r="J24" s="4"/>
      <c r="K24" s="15" t="s">
        <v>12</v>
      </c>
      <c r="L24" s="41">
        <f t="shared" si="12"/>
        <v>124</v>
      </c>
      <c r="M24" s="26">
        <v>10.76</v>
      </c>
      <c r="N24" s="41">
        <f t="shared" si="13"/>
        <v>147</v>
      </c>
      <c r="O24" s="26">
        <v>10.76</v>
      </c>
      <c r="P24" s="41">
        <f t="shared" si="14"/>
        <v>63</v>
      </c>
      <c r="Q24" s="26">
        <v>5.38</v>
      </c>
      <c r="R24" s="41">
        <f t="shared" si="15"/>
        <v>74</v>
      </c>
      <c r="S24" s="26">
        <v>5.38</v>
      </c>
      <c r="T24" s="68"/>
      <c r="U24" s="65"/>
      <c r="V24" s="15" t="s">
        <v>12</v>
      </c>
      <c r="W24" s="41">
        <v>99</v>
      </c>
      <c r="X24" s="46">
        <v>16.136634844868734</v>
      </c>
      <c r="Y24" s="41">
        <v>130</v>
      </c>
      <c r="Z24" s="42">
        <v>19.533505154639176</v>
      </c>
      <c r="AA24" s="41">
        <v>140</v>
      </c>
      <c r="AB24" s="42">
        <v>16.136634844868734</v>
      </c>
      <c r="AC24" s="41">
        <v>188</v>
      </c>
      <c r="AD24" s="42">
        <v>19.533505154639176</v>
      </c>
      <c r="AE24" s="46"/>
      <c r="AF24" s="15" t="s">
        <v>12</v>
      </c>
      <c r="AG24" s="41">
        <v>90</v>
      </c>
      <c r="AH24" s="26">
        <v>10.76</v>
      </c>
      <c r="AI24" s="41">
        <v>137</v>
      </c>
      <c r="AJ24" s="26">
        <v>10.76</v>
      </c>
      <c r="AK24" s="41">
        <v>46</v>
      </c>
      <c r="AL24" s="26">
        <v>5.38</v>
      </c>
      <c r="AM24" s="41">
        <v>69</v>
      </c>
      <c r="AN24" s="26">
        <v>5.38</v>
      </c>
      <c r="AO24" s="12"/>
      <c r="AP24" s="12"/>
      <c r="AQ24" s="68"/>
    </row>
    <row r="25" spans="1:43" ht="17.25" customHeight="1" x14ac:dyDescent="0.2">
      <c r="A25" s="83" t="s">
        <v>13</v>
      </c>
      <c r="B25" s="41">
        <f t="shared" si="8"/>
        <v>122</v>
      </c>
      <c r="C25" s="46">
        <v>20.170793556085918</v>
      </c>
      <c r="D25" s="41">
        <f t="shared" si="9"/>
        <v>151</v>
      </c>
      <c r="E25" s="42">
        <v>24.416881443298969</v>
      </c>
      <c r="F25" s="41">
        <f t="shared" si="10"/>
        <v>155</v>
      </c>
      <c r="G25" s="42">
        <v>20.170793556085918</v>
      </c>
      <c r="H25" s="41">
        <f t="shared" si="11"/>
        <v>218</v>
      </c>
      <c r="I25" s="42">
        <v>24.416881443298969</v>
      </c>
      <c r="J25" s="4"/>
      <c r="K25" s="15" t="s">
        <v>13</v>
      </c>
      <c r="L25" s="41">
        <f t="shared" si="12"/>
        <v>122</v>
      </c>
      <c r="M25" s="26">
        <v>13.45</v>
      </c>
      <c r="N25" s="41">
        <f t="shared" si="13"/>
        <v>145</v>
      </c>
      <c r="O25" s="26">
        <v>13.45</v>
      </c>
      <c r="P25" s="41">
        <f t="shared" si="14"/>
        <v>61</v>
      </c>
      <c r="Q25" s="26">
        <v>6.72</v>
      </c>
      <c r="R25" s="41">
        <f t="shared" si="15"/>
        <v>72</v>
      </c>
      <c r="S25" s="26">
        <v>6.72</v>
      </c>
      <c r="T25" s="68"/>
      <c r="U25" s="65"/>
      <c r="V25" s="15" t="s">
        <v>13</v>
      </c>
      <c r="W25" s="41">
        <v>95</v>
      </c>
      <c r="X25" s="46">
        <v>20.170793556085918</v>
      </c>
      <c r="Y25" s="41">
        <v>126</v>
      </c>
      <c r="Z25" s="42">
        <v>24.416881443298969</v>
      </c>
      <c r="AA25" s="41">
        <v>136</v>
      </c>
      <c r="AB25" s="42">
        <v>20.170793556085918</v>
      </c>
      <c r="AC25" s="41">
        <v>184</v>
      </c>
      <c r="AD25" s="42">
        <v>24.416881443298969</v>
      </c>
      <c r="AE25" s="46"/>
      <c r="AF25" s="15" t="s">
        <v>13</v>
      </c>
      <c r="AG25" s="41">
        <v>88</v>
      </c>
      <c r="AH25" s="26">
        <v>13.45</v>
      </c>
      <c r="AI25" s="41">
        <v>135</v>
      </c>
      <c r="AJ25" s="26">
        <v>13.45</v>
      </c>
      <c r="AK25" s="41">
        <v>44</v>
      </c>
      <c r="AL25" s="26">
        <v>6.72</v>
      </c>
      <c r="AM25" s="41">
        <v>67</v>
      </c>
      <c r="AN25" s="26">
        <v>6.72</v>
      </c>
      <c r="AO25" s="12"/>
      <c r="AP25" s="12"/>
      <c r="AQ25" s="68"/>
    </row>
    <row r="26" spans="1:43" ht="17.25" customHeight="1" x14ac:dyDescent="0.2">
      <c r="A26" s="83" t="s">
        <v>14</v>
      </c>
      <c r="B26" s="41">
        <f t="shared" si="8"/>
        <v>117</v>
      </c>
      <c r="C26" s="46">
        <v>25.011784009546538</v>
      </c>
      <c r="D26" s="41">
        <f t="shared" si="9"/>
        <v>145</v>
      </c>
      <c r="E26" s="42">
        <v>30.276932989690721</v>
      </c>
      <c r="F26" s="41">
        <f t="shared" si="10"/>
        <v>150</v>
      </c>
      <c r="G26" s="42">
        <v>25.011784009546538</v>
      </c>
      <c r="H26" s="41">
        <f t="shared" si="11"/>
        <v>212</v>
      </c>
      <c r="I26" s="42">
        <v>30.276932989690721</v>
      </c>
      <c r="J26" s="4"/>
      <c r="K26" s="15" t="s">
        <v>14</v>
      </c>
      <c r="L26" s="41">
        <f t="shared" si="12"/>
        <v>118</v>
      </c>
      <c r="M26" s="26">
        <v>16.670000000000002</v>
      </c>
      <c r="N26" s="41">
        <f t="shared" si="13"/>
        <v>141</v>
      </c>
      <c r="O26" s="26">
        <v>16.670000000000002</v>
      </c>
      <c r="P26" s="41">
        <f t="shared" si="14"/>
        <v>60</v>
      </c>
      <c r="Q26" s="26">
        <v>8.34</v>
      </c>
      <c r="R26" s="41">
        <f t="shared" si="15"/>
        <v>71</v>
      </c>
      <c r="S26" s="26">
        <v>8.34</v>
      </c>
      <c r="T26" s="68"/>
      <c r="U26" s="65"/>
      <c r="V26" s="15" t="s">
        <v>14</v>
      </c>
      <c r="W26" s="41">
        <v>90</v>
      </c>
      <c r="X26" s="46">
        <v>25.011784009546538</v>
      </c>
      <c r="Y26" s="41">
        <v>120</v>
      </c>
      <c r="Z26" s="42">
        <v>30.276932989690721</v>
      </c>
      <c r="AA26" s="41">
        <v>131</v>
      </c>
      <c r="AB26" s="42">
        <v>25.011784009546538</v>
      </c>
      <c r="AC26" s="41">
        <v>178</v>
      </c>
      <c r="AD26" s="42">
        <v>30.276932989690721</v>
      </c>
      <c r="AE26" s="46"/>
      <c r="AF26" s="15" t="s">
        <v>14</v>
      </c>
      <c r="AG26" s="41">
        <v>84</v>
      </c>
      <c r="AH26" s="26">
        <v>16.670000000000002</v>
      </c>
      <c r="AI26" s="41">
        <v>131</v>
      </c>
      <c r="AJ26" s="26">
        <v>16.670000000000002</v>
      </c>
      <c r="AK26" s="41">
        <v>43</v>
      </c>
      <c r="AL26" s="26">
        <v>8.34</v>
      </c>
      <c r="AM26" s="41">
        <v>66</v>
      </c>
      <c r="AN26" s="26">
        <v>8.34</v>
      </c>
      <c r="AO26" s="12"/>
      <c r="AP26" s="12"/>
      <c r="AQ26" s="68"/>
    </row>
    <row r="27" spans="1:43" ht="17.25" customHeight="1" x14ac:dyDescent="0.2">
      <c r="A27" s="83" t="s">
        <v>15</v>
      </c>
      <c r="B27" s="41">
        <f t="shared" si="8"/>
        <v>114</v>
      </c>
      <c r="C27" s="46">
        <v>28.239110978520284</v>
      </c>
      <c r="D27" s="41">
        <f t="shared" si="9"/>
        <v>141</v>
      </c>
      <c r="E27" s="42">
        <v>34.183634020618555</v>
      </c>
      <c r="F27" s="41">
        <f t="shared" si="10"/>
        <v>147</v>
      </c>
      <c r="G27" s="42">
        <v>28.239110978520284</v>
      </c>
      <c r="H27" s="41">
        <f t="shared" si="11"/>
        <v>208</v>
      </c>
      <c r="I27" s="42">
        <v>34.183634020618555</v>
      </c>
      <c r="J27" s="4"/>
      <c r="K27" s="15" t="s">
        <v>15</v>
      </c>
      <c r="L27" s="41">
        <f t="shared" si="12"/>
        <v>116</v>
      </c>
      <c r="M27" s="26">
        <v>18.829999999999998</v>
      </c>
      <c r="N27" s="41">
        <f t="shared" si="13"/>
        <v>139</v>
      </c>
      <c r="O27" s="26">
        <v>18.829999999999998</v>
      </c>
      <c r="P27" s="41">
        <f t="shared" si="14"/>
        <v>59</v>
      </c>
      <c r="Q27" s="26">
        <v>9.41</v>
      </c>
      <c r="R27" s="41">
        <f t="shared" si="15"/>
        <v>70</v>
      </c>
      <c r="S27" s="26">
        <v>9.41</v>
      </c>
      <c r="T27" s="68"/>
      <c r="U27" s="65"/>
      <c r="V27" s="15" t="s">
        <v>15</v>
      </c>
      <c r="W27" s="41">
        <v>87</v>
      </c>
      <c r="X27" s="46">
        <v>28.239110978520284</v>
      </c>
      <c r="Y27" s="41">
        <v>116</v>
      </c>
      <c r="Z27" s="42">
        <v>34.183634020618555</v>
      </c>
      <c r="AA27" s="41">
        <v>128</v>
      </c>
      <c r="AB27" s="42">
        <v>28.239110978520284</v>
      </c>
      <c r="AC27" s="41">
        <v>174</v>
      </c>
      <c r="AD27" s="42">
        <v>34.183634020618555</v>
      </c>
      <c r="AE27" s="46"/>
      <c r="AF27" s="15" t="s">
        <v>15</v>
      </c>
      <c r="AG27" s="41">
        <v>82</v>
      </c>
      <c r="AH27" s="26">
        <v>18.829999999999998</v>
      </c>
      <c r="AI27" s="41">
        <v>129</v>
      </c>
      <c r="AJ27" s="26">
        <v>18.829999999999998</v>
      </c>
      <c r="AK27" s="41">
        <v>42</v>
      </c>
      <c r="AL27" s="26">
        <v>9.41</v>
      </c>
      <c r="AM27" s="41">
        <v>65</v>
      </c>
      <c r="AN27" s="26">
        <v>9.41</v>
      </c>
      <c r="AO27" s="12"/>
      <c r="AP27" s="12"/>
      <c r="AQ27" s="68"/>
    </row>
    <row r="28" spans="1:43" ht="17.25" customHeight="1" x14ac:dyDescent="0.2">
      <c r="A28" s="83" t="s">
        <v>16</v>
      </c>
      <c r="B28" s="41">
        <f t="shared" si="8"/>
        <v>111</v>
      </c>
      <c r="C28" s="46">
        <v>30.659606205250597</v>
      </c>
      <c r="D28" s="41">
        <f t="shared" si="9"/>
        <v>138</v>
      </c>
      <c r="E28" s="42">
        <v>37.113659793814435</v>
      </c>
      <c r="F28" s="41">
        <f t="shared" si="10"/>
        <v>144</v>
      </c>
      <c r="G28" s="42">
        <v>30.659606205250597</v>
      </c>
      <c r="H28" s="41">
        <f t="shared" si="11"/>
        <v>205</v>
      </c>
      <c r="I28" s="42">
        <v>37.113659793814435</v>
      </c>
      <c r="J28" s="4"/>
      <c r="K28" s="15" t="s">
        <v>16</v>
      </c>
      <c r="L28" s="41">
        <f t="shared" si="12"/>
        <v>115</v>
      </c>
      <c r="M28" s="26">
        <v>20.440000000000001</v>
      </c>
      <c r="N28" s="41">
        <f t="shared" si="13"/>
        <v>138</v>
      </c>
      <c r="O28" s="26">
        <v>20.440000000000001</v>
      </c>
      <c r="P28" s="41">
        <f t="shared" si="14"/>
        <v>58</v>
      </c>
      <c r="Q28" s="26">
        <v>10.220000000000001</v>
      </c>
      <c r="R28" s="41">
        <f t="shared" si="15"/>
        <v>69</v>
      </c>
      <c r="S28" s="26">
        <v>10.220000000000001</v>
      </c>
      <c r="T28" s="68"/>
      <c r="U28" s="65"/>
      <c r="V28" s="15" t="s">
        <v>16</v>
      </c>
      <c r="W28" s="41">
        <v>84</v>
      </c>
      <c r="X28" s="46">
        <v>30.659606205250597</v>
      </c>
      <c r="Y28" s="41">
        <v>113</v>
      </c>
      <c r="Z28" s="42">
        <v>37.113659793814435</v>
      </c>
      <c r="AA28" s="41">
        <v>125</v>
      </c>
      <c r="AB28" s="42">
        <v>30.659606205250597</v>
      </c>
      <c r="AC28" s="41">
        <v>171</v>
      </c>
      <c r="AD28" s="42">
        <v>37.113659793814435</v>
      </c>
      <c r="AE28" s="46"/>
      <c r="AF28" s="15" t="s">
        <v>16</v>
      </c>
      <c r="AG28" s="41">
        <v>81</v>
      </c>
      <c r="AH28" s="26">
        <v>20.440000000000001</v>
      </c>
      <c r="AI28" s="41">
        <v>128</v>
      </c>
      <c r="AJ28" s="26">
        <v>20.440000000000001</v>
      </c>
      <c r="AK28" s="41">
        <v>41</v>
      </c>
      <c r="AL28" s="26">
        <v>10.220000000000001</v>
      </c>
      <c r="AM28" s="41">
        <v>64</v>
      </c>
      <c r="AN28" s="26">
        <v>10.220000000000001</v>
      </c>
      <c r="AO28" s="12"/>
      <c r="AP28" s="12"/>
      <c r="AQ28" s="68"/>
    </row>
    <row r="29" spans="1:43" ht="17.25" customHeight="1" x14ac:dyDescent="0.2">
      <c r="A29" s="83" t="s">
        <v>17</v>
      </c>
      <c r="B29" s="41">
        <f t="shared" si="8"/>
        <v>110</v>
      </c>
      <c r="C29" s="42">
        <v>32.273269689737468</v>
      </c>
      <c r="D29" s="41">
        <f t="shared" si="9"/>
        <v>136</v>
      </c>
      <c r="E29" s="42">
        <v>39.067010309278352</v>
      </c>
      <c r="F29" s="41">
        <f t="shared" si="10"/>
        <v>143</v>
      </c>
      <c r="G29" s="42">
        <v>32.273269689737468</v>
      </c>
      <c r="H29" s="41">
        <f t="shared" si="11"/>
        <v>203</v>
      </c>
      <c r="I29" s="42">
        <v>39.067010309278352</v>
      </c>
      <c r="J29" s="4"/>
      <c r="K29" s="15" t="s">
        <v>17</v>
      </c>
      <c r="L29" s="41">
        <f t="shared" si="12"/>
        <v>113</v>
      </c>
      <c r="M29" s="26">
        <v>21.52</v>
      </c>
      <c r="N29" s="41">
        <f t="shared" si="13"/>
        <v>136</v>
      </c>
      <c r="O29" s="26">
        <v>21.52</v>
      </c>
      <c r="P29" s="41">
        <f t="shared" si="14"/>
        <v>57</v>
      </c>
      <c r="Q29" s="26">
        <v>10.76</v>
      </c>
      <c r="R29" s="41">
        <f t="shared" si="15"/>
        <v>68</v>
      </c>
      <c r="S29" s="26">
        <v>10.76</v>
      </c>
      <c r="T29" s="68"/>
      <c r="U29" s="65"/>
      <c r="V29" s="15" t="s">
        <v>17</v>
      </c>
      <c r="W29" s="41">
        <v>83</v>
      </c>
      <c r="X29" s="42">
        <v>32.273269689737468</v>
      </c>
      <c r="Y29" s="41">
        <v>111</v>
      </c>
      <c r="Z29" s="42">
        <v>39.067010309278352</v>
      </c>
      <c r="AA29" s="41">
        <v>124</v>
      </c>
      <c r="AB29" s="42">
        <v>32.273269689737468</v>
      </c>
      <c r="AC29" s="41">
        <v>169</v>
      </c>
      <c r="AD29" s="42">
        <v>39.067010309278352</v>
      </c>
      <c r="AE29" s="46"/>
      <c r="AF29" s="15" t="s">
        <v>17</v>
      </c>
      <c r="AG29" s="41">
        <v>79</v>
      </c>
      <c r="AH29" s="26">
        <v>21.52</v>
      </c>
      <c r="AI29" s="41">
        <v>126</v>
      </c>
      <c r="AJ29" s="26">
        <v>21.52</v>
      </c>
      <c r="AK29" s="41">
        <v>40</v>
      </c>
      <c r="AL29" s="26">
        <v>10.76</v>
      </c>
      <c r="AM29" s="41">
        <v>63</v>
      </c>
      <c r="AN29" s="26">
        <v>10.76</v>
      </c>
      <c r="AO29" s="12"/>
      <c r="AP29" s="12"/>
      <c r="AQ29" s="68"/>
    </row>
    <row r="30" spans="1:43" ht="17.25" customHeight="1" x14ac:dyDescent="0.2">
      <c r="A30" s="85" t="s">
        <v>41</v>
      </c>
      <c r="B30" s="43">
        <f t="shared" si="8"/>
        <v>108</v>
      </c>
      <c r="C30" s="44">
        <v>33.88000000000001</v>
      </c>
      <c r="D30" s="43">
        <f t="shared" si="9"/>
        <v>134</v>
      </c>
      <c r="E30" s="47">
        <v>41.03</v>
      </c>
      <c r="F30" s="43">
        <f t="shared" si="10"/>
        <v>141</v>
      </c>
      <c r="G30" s="44">
        <v>33.88000000000001</v>
      </c>
      <c r="H30" s="43">
        <f t="shared" si="11"/>
        <v>201</v>
      </c>
      <c r="I30" s="44">
        <v>41.03</v>
      </c>
      <c r="J30" s="4"/>
      <c r="K30" s="48" t="s">
        <v>41</v>
      </c>
      <c r="L30" s="43">
        <f t="shared" si="12"/>
        <v>112</v>
      </c>
      <c r="M30" s="44">
        <f>$C30*2/3</f>
        <v>22.586666666666673</v>
      </c>
      <c r="N30" s="43">
        <f t="shared" si="13"/>
        <v>135</v>
      </c>
      <c r="O30" s="44">
        <f>$C30*2/3</f>
        <v>22.586666666666673</v>
      </c>
      <c r="P30" s="43">
        <f t="shared" si="14"/>
        <v>57</v>
      </c>
      <c r="Q30" s="44">
        <f>$C30/3</f>
        <v>11.293333333333337</v>
      </c>
      <c r="R30" s="43">
        <f t="shared" si="15"/>
        <v>68</v>
      </c>
      <c r="S30" s="44">
        <f>$C30/3</f>
        <v>11.293333333333337</v>
      </c>
      <c r="T30" s="68"/>
      <c r="U30" s="65"/>
      <c r="V30" s="48" t="s">
        <v>41</v>
      </c>
      <c r="W30" s="43">
        <v>81</v>
      </c>
      <c r="X30" s="44">
        <v>33.88000000000001</v>
      </c>
      <c r="Y30" s="43">
        <v>109</v>
      </c>
      <c r="Z30" s="47">
        <v>41.03</v>
      </c>
      <c r="AA30" s="43">
        <v>122</v>
      </c>
      <c r="AB30" s="44">
        <v>33.88000000000001</v>
      </c>
      <c r="AC30" s="43">
        <v>167</v>
      </c>
      <c r="AD30" s="44">
        <v>41.03</v>
      </c>
      <c r="AE30" s="46"/>
      <c r="AF30" s="48" t="s">
        <v>41</v>
      </c>
      <c r="AG30" s="43">
        <v>78</v>
      </c>
      <c r="AH30" s="44">
        <v>22.586666666666673</v>
      </c>
      <c r="AI30" s="43">
        <v>125</v>
      </c>
      <c r="AJ30" s="44">
        <v>22.586666666666673</v>
      </c>
      <c r="AK30" s="43">
        <v>40</v>
      </c>
      <c r="AL30" s="44">
        <v>11.293333333333337</v>
      </c>
      <c r="AM30" s="43">
        <v>63</v>
      </c>
      <c r="AN30" s="44">
        <v>11.293333333333337</v>
      </c>
      <c r="AO30" s="12"/>
      <c r="AP30" s="12"/>
      <c r="AQ30" s="68"/>
    </row>
    <row r="31" spans="1:43" ht="17.25" customHeight="1" x14ac:dyDescent="0.2">
      <c r="A31" s="90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  <c r="N31" s="12"/>
      <c r="O31" s="12"/>
      <c r="P31" s="12"/>
      <c r="Q31" s="12"/>
      <c r="R31" s="12"/>
      <c r="S31" s="12"/>
      <c r="T31" s="68"/>
      <c r="U31" s="65"/>
      <c r="V31" s="17"/>
      <c r="AF31" s="18"/>
      <c r="AG31" s="16"/>
      <c r="AH31" s="16"/>
      <c r="AO31" s="12"/>
      <c r="AP31" s="12"/>
      <c r="AQ31" s="68"/>
    </row>
    <row r="32" spans="1:43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10" t="s">
        <v>18</v>
      </c>
      <c r="W32" s="11" t="s">
        <v>19</v>
      </c>
      <c r="AF32" s="18"/>
      <c r="AG32" s="16"/>
      <c r="AH32" s="16"/>
      <c r="AO32" s="12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18"/>
      <c r="AG33" s="16"/>
      <c r="AH33" s="16"/>
      <c r="AO33" s="12"/>
      <c r="AP33" s="12"/>
      <c r="AQ33" s="68"/>
    </row>
    <row r="34" spans="1:43" ht="17.25" customHeight="1" x14ac:dyDescent="0.2">
      <c r="A34" s="99"/>
      <c r="B34" s="57" t="s">
        <v>6</v>
      </c>
      <c r="C34" s="57" t="s">
        <v>7</v>
      </c>
      <c r="D34" s="57" t="s">
        <v>6</v>
      </c>
      <c r="E34" s="57" t="s">
        <v>7</v>
      </c>
      <c r="F34" s="57" t="s">
        <v>6</v>
      </c>
      <c r="G34" s="57" t="s">
        <v>7</v>
      </c>
      <c r="H34" s="57" t="s">
        <v>6</v>
      </c>
      <c r="I34" s="57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92" t="s">
        <v>6</v>
      </c>
      <c r="X34" s="92" t="s">
        <v>7</v>
      </c>
      <c r="Y34" s="92" t="s">
        <v>6</v>
      </c>
      <c r="Z34" s="92" t="s">
        <v>7</v>
      </c>
      <c r="AA34" s="92" t="s">
        <v>6</v>
      </c>
      <c r="AB34" s="92" t="s">
        <v>7</v>
      </c>
      <c r="AC34" s="92" t="s">
        <v>6</v>
      </c>
      <c r="AD34" s="92" t="s">
        <v>7</v>
      </c>
      <c r="AE34" s="13"/>
      <c r="AF34" s="18"/>
      <c r="AG34" s="16"/>
      <c r="AH34" s="16"/>
      <c r="AO34" s="12"/>
      <c r="AP34" s="12"/>
      <c r="AQ34" s="68"/>
    </row>
    <row r="35" spans="1:43" ht="17.25" customHeight="1" x14ac:dyDescent="0.2">
      <c r="A35" s="81">
        <v>0</v>
      </c>
      <c r="B35" s="30">
        <f>ROUND((B6*2/3),0)</f>
        <v>95</v>
      </c>
      <c r="C35" s="31">
        <v>0</v>
      </c>
      <c r="D35" s="30">
        <f>ROUND((D6*2/3),0)</f>
        <v>117</v>
      </c>
      <c r="E35" s="31">
        <v>0</v>
      </c>
      <c r="F35" s="30">
        <f>ROUND((F6*2/3),0)</f>
        <v>117</v>
      </c>
      <c r="G35" s="31">
        <v>0</v>
      </c>
      <c r="H35" s="30">
        <f>ROUND((H6*2/3),0)</f>
        <v>161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77</v>
      </c>
      <c r="X35" s="52">
        <v>0</v>
      </c>
      <c r="Y35" s="51">
        <v>100</v>
      </c>
      <c r="Z35" s="52">
        <v>0</v>
      </c>
      <c r="AA35" s="51">
        <v>104</v>
      </c>
      <c r="AB35" s="52">
        <v>0</v>
      </c>
      <c r="AC35" s="51">
        <v>139</v>
      </c>
      <c r="AD35" s="52">
        <v>0</v>
      </c>
      <c r="AE35" s="71"/>
      <c r="AF35" s="18"/>
      <c r="AG35" s="16"/>
      <c r="AH35" s="16"/>
      <c r="AO35" s="12"/>
      <c r="AP35" s="12"/>
      <c r="AQ35" s="68"/>
    </row>
    <row r="36" spans="1:43" ht="17.25" customHeight="1" x14ac:dyDescent="0.2">
      <c r="A36" s="83" t="s">
        <v>8</v>
      </c>
      <c r="B36" s="41">
        <f t="shared" ref="B36:B46" si="16">ROUND(B$35-C36,0)</f>
        <v>92</v>
      </c>
      <c r="C36" s="42">
        <v>2.6894391408114555</v>
      </c>
      <c r="D36" s="41">
        <f t="shared" ref="D36:D46" si="17">ROUND(D$35-E36,0)</f>
        <v>114</v>
      </c>
      <c r="E36" s="42">
        <v>3.2555841924398625</v>
      </c>
      <c r="F36" s="41">
        <f t="shared" ref="F36:F46" si="18">ROUND(F$35-G36,0)</f>
        <v>114</v>
      </c>
      <c r="G36" s="42">
        <v>2.6894391408114555</v>
      </c>
      <c r="H36" s="41">
        <f t="shared" ref="H36:H46" si="19">ROUND(H$35-I36,0)</f>
        <v>158</v>
      </c>
      <c r="I36" s="42">
        <v>3.2555841924398625</v>
      </c>
      <c r="J36" s="4"/>
      <c r="K36" s="18"/>
      <c r="L36" s="18"/>
      <c r="M36" s="18"/>
      <c r="N36" s="12"/>
      <c r="O36" s="12"/>
      <c r="P36" s="23"/>
      <c r="Q36" s="23"/>
      <c r="R36" s="23"/>
      <c r="S36" s="23"/>
      <c r="T36" s="68"/>
      <c r="U36" s="65"/>
      <c r="V36" s="15" t="s">
        <v>8</v>
      </c>
      <c r="W36" s="41">
        <v>74</v>
      </c>
      <c r="X36" s="42">
        <v>2.6894391408114555</v>
      </c>
      <c r="Y36" s="41">
        <v>97</v>
      </c>
      <c r="Z36" s="42">
        <v>3.2555841924398625</v>
      </c>
      <c r="AA36" s="41">
        <v>101</v>
      </c>
      <c r="AB36" s="42">
        <v>2.6894391408114555</v>
      </c>
      <c r="AC36" s="41">
        <v>136</v>
      </c>
      <c r="AD36" s="42">
        <v>3.2555841924398625</v>
      </c>
      <c r="AE36" s="46"/>
      <c r="AF36" s="18"/>
      <c r="AG36" s="16"/>
      <c r="AH36" s="16"/>
      <c r="AK36" s="23"/>
      <c r="AL36" s="23"/>
      <c r="AM36" s="23"/>
      <c r="AN36" s="23"/>
      <c r="AO36" s="12"/>
      <c r="AP36" s="12"/>
      <c r="AQ36" s="68"/>
    </row>
    <row r="37" spans="1:43" ht="17.25" customHeight="1" x14ac:dyDescent="0.2">
      <c r="A37" s="83" t="s">
        <v>9</v>
      </c>
      <c r="B37" s="41">
        <f t="shared" si="16"/>
        <v>91</v>
      </c>
      <c r="C37" s="42">
        <v>4.3031026252983295</v>
      </c>
      <c r="D37" s="41">
        <f t="shared" si="17"/>
        <v>112</v>
      </c>
      <c r="E37" s="42">
        <v>5.2089347079037802</v>
      </c>
      <c r="F37" s="41">
        <f t="shared" si="18"/>
        <v>113</v>
      </c>
      <c r="G37" s="42">
        <v>4.3031026252983295</v>
      </c>
      <c r="H37" s="41">
        <f t="shared" si="19"/>
        <v>156</v>
      </c>
      <c r="I37" s="42">
        <v>5.2089347079037802</v>
      </c>
      <c r="J37" s="4"/>
      <c r="K37" s="18"/>
      <c r="L37" s="18"/>
      <c r="M37" s="18"/>
      <c r="N37" s="12"/>
      <c r="O37" s="12"/>
      <c r="P37" s="23"/>
      <c r="Q37" s="23"/>
      <c r="R37" s="23"/>
      <c r="S37" s="23"/>
      <c r="T37" s="68"/>
      <c r="U37" s="65"/>
      <c r="V37" s="15" t="s">
        <v>9</v>
      </c>
      <c r="W37" s="41">
        <v>73</v>
      </c>
      <c r="X37" s="42">
        <v>4.3031026252983295</v>
      </c>
      <c r="Y37" s="41">
        <v>95</v>
      </c>
      <c r="Z37" s="42">
        <v>5.2089347079037802</v>
      </c>
      <c r="AA37" s="41">
        <v>100</v>
      </c>
      <c r="AB37" s="42">
        <v>4.3031026252983295</v>
      </c>
      <c r="AC37" s="41">
        <v>134</v>
      </c>
      <c r="AD37" s="42">
        <v>5.2089347079037802</v>
      </c>
      <c r="AE37" s="46"/>
      <c r="AF37" s="18"/>
      <c r="AG37" s="16"/>
      <c r="AH37" s="16"/>
      <c r="AK37" s="23"/>
      <c r="AL37" s="23"/>
      <c r="AM37" s="23"/>
      <c r="AN37" s="23"/>
      <c r="AO37" s="12"/>
      <c r="AP37" s="12"/>
      <c r="AQ37" s="68"/>
    </row>
    <row r="38" spans="1:43" ht="17.25" customHeight="1" x14ac:dyDescent="0.2">
      <c r="A38" s="83" t="s">
        <v>10</v>
      </c>
      <c r="B38" s="41">
        <f t="shared" si="16"/>
        <v>88</v>
      </c>
      <c r="C38" s="42">
        <v>6.9925417661097855</v>
      </c>
      <c r="D38" s="41">
        <f t="shared" si="17"/>
        <v>109</v>
      </c>
      <c r="E38" s="42">
        <v>8.4645189003436432</v>
      </c>
      <c r="F38" s="41">
        <f t="shared" si="18"/>
        <v>110</v>
      </c>
      <c r="G38" s="42">
        <v>6.9925417661097855</v>
      </c>
      <c r="H38" s="41">
        <f t="shared" si="19"/>
        <v>153</v>
      </c>
      <c r="I38" s="42">
        <v>8.4645189003436432</v>
      </c>
      <c r="J38" s="4"/>
      <c r="K38" s="18"/>
      <c r="L38" s="18"/>
      <c r="M38" s="18"/>
      <c r="N38" s="12"/>
      <c r="O38" s="12"/>
      <c r="P38" s="23"/>
      <c r="Q38" s="23"/>
      <c r="R38" s="23"/>
      <c r="S38" s="23"/>
      <c r="T38" s="68"/>
      <c r="U38" s="65"/>
      <c r="V38" s="15" t="s">
        <v>10</v>
      </c>
      <c r="W38" s="41">
        <v>70</v>
      </c>
      <c r="X38" s="42">
        <v>6.9925417661097855</v>
      </c>
      <c r="Y38" s="41">
        <v>92</v>
      </c>
      <c r="Z38" s="42">
        <v>8.4645189003436432</v>
      </c>
      <c r="AA38" s="41">
        <v>97</v>
      </c>
      <c r="AB38" s="42">
        <v>6.9925417661097855</v>
      </c>
      <c r="AC38" s="41">
        <v>131</v>
      </c>
      <c r="AD38" s="42">
        <v>8.4645189003436432</v>
      </c>
      <c r="AE38" s="46"/>
      <c r="AF38" s="18"/>
      <c r="AG38" s="16"/>
      <c r="AH38" s="16"/>
      <c r="AK38" s="23"/>
      <c r="AL38" s="23"/>
      <c r="AM38" s="23"/>
      <c r="AN38" s="23"/>
      <c r="AO38" s="12"/>
      <c r="AP38" s="12"/>
      <c r="AQ38" s="68"/>
    </row>
    <row r="39" spans="1:43" ht="17.25" customHeight="1" x14ac:dyDescent="0.2">
      <c r="A39" s="83" t="s">
        <v>11</v>
      </c>
      <c r="B39" s="41">
        <f t="shared" si="16"/>
        <v>85</v>
      </c>
      <c r="C39" s="42">
        <v>10.219868735083532</v>
      </c>
      <c r="D39" s="41">
        <f t="shared" si="17"/>
        <v>105</v>
      </c>
      <c r="E39" s="42">
        <v>12.371219931271478</v>
      </c>
      <c r="F39" s="41">
        <f t="shared" si="18"/>
        <v>107</v>
      </c>
      <c r="G39" s="42">
        <v>10.219868735083532</v>
      </c>
      <c r="H39" s="41">
        <f t="shared" si="19"/>
        <v>149</v>
      </c>
      <c r="I39" s="42">
        <v>12.371219931271478</v>
      </c>
      <c r="J39" s="4"/>
      <c r="K39" s="18"/>
      <c r="L39" s="18"/>
      <c r="M39" s="18"/>
      <c r="N39" s="12"/>
      <c r="O39" s="12"/>
      <c r="P39" s="23"/>
      <c r="Q39" s="23"/>
      <c r="R39" s="23"/>
      <c r="S39" s="23"/>
      <c r="T39" s="68"/>
      <c r="U39" s="65"/>
      <c r="V39" s="15" t="s">
        <v>11</v>
      </c>
      <c r="W39" s="41">
        <v>67</v>
      </c>
      <c r="X39" s="42">
        <v>10.219868735083532</v>
      </c>
      <c r="Y39" s="41">
        <v>88</v>
      </c>
      <c r="Z39" s="42">
        <v>12.371219931271478</v>
      </c>
      <c r="AA39" s="41">
        <v>94</v>
      </c>
      <c r="AB39" s="42">
        <v>10.219868735083532</v>
      </c>
      <c r="AC39" s="41">
        <v>127</v>
      </c>
      <c r="AD39" s="42">
        <v>12.371219931271478</v>
      </c>
      <c r="AE39" s="46"/>
      <c r="AF39" s="18"/>
      <c r="AG39" s="16"/>
      <c r="AH39" s="16"/>
      <c r="AK39" s="23"/>
      <c r="AL39" s="23"/>
      <c r="AM39" s="23"/>
      <c r="AN39" s="23"/>
      <c r="AO39" s="12"/>
      <c r="AP39" s="12"/>
      <c r="AQ39" s="68"/>
    </row>
    <row r="40" spans="1:43" ht="17.25" customHeight="1" x14ac:dyDescent="0.2">
      <c r="A40" s="83" t="s">
        <v>12</v>
      </c>
      <c r="B40" s="41">
        <f t="shared" si="16"/>
        <v>82</v>
      </c>
      <c r="C40" s="42">
        <v>13.447195704057279</v>
      </c>
      <c r="D40" s="41">
        <f t="shared" si="17"/>
        <v>101</v>
      </c>
      <c r="E40" s="42">
        <v>16.277920962199314</v>
      </c>
      <c r="F40" s="41">
        <f t="shared" si="18"/>
        <v>104</v>
      </c>
      <c r="G40" s="42">
        <v>13.447195704057279</v>
      </c>
      <c r="H40" s="41">
        <f t="shared" si="19"/>
        <v>145</v>
      </c>
      <c r="I40" s="42">
        <v>16.277920962199314</v>
      </c>
      <c r="J40" s="4"/>
      <c r="K40" s="18"/>
      <c r="L40" s="18"/>
      <c r="M40" s="18"/>
      <c r="N40" s="12"/>
      <c r="O40" s="12"/>
      <c r="P40" s="23"/>
      <c r="Q40" s="23"/>
      <c r="R40" s="23"/>
      <c r="S40" s="23"/>
      <c r="T40" s="68"/>
      <c r="U40" s="65"/>
      <c r="V40" s="15" t="s">
        <v>12</v>
      </c>
      <c r="W40" s="41">
        <v>64</v>
      </c>
      <c r="X40" s="42">
        <v>13.447195704057279</v>
      </c>
      <c r="Y40" s="41">
        <v>84</v>
      </c>
      <c r="Z40" s="42">
        <v>16.277920962199314</v>
      </c>
      <c r="AA40" s="41">
        <v>91</v>
      </c>
      <c r="AB40" s="42">
        <v>13.447195704057279</v>
      </c>
      <c r="AC40" s="41">
        <v>123</v>
      </c>
      <c r="AD40" s="42">
        <v>16.277920962199314</v>
      </c>
      <c r="AE40" s="46"/>
      <c r="AF40" s="18"/>
      <c r="AG40" s="16"/>
      <c r="AH40" s="16"/>
      <c r="AK40" s="23"/>
      <c r="AL40" s="23"/>
      <c r="AM40" s="23"/>
      <c r="AN40" s="23"/>
      <c r="AO40" s="12"/>
      <c r="AP40" s="12"/>
      <c r="AQ40" s="68"/>
    </row>
    <row r="41" spans="1:43" ht="17.25" customHeight="1" x14ac:dyDescent="0.2">
      <c r="A41" s="83" t="s">
        <v>13</v>
      </c>
      <c r="B41" s="41">
        <f t="shared" si="16"/>
        <v>78</v>
      </c>
      <c r="C41" s="42">
        <v>17.212410501193318</v>
      </c>
      <c r="D41" s="41">
        <f t="shared" si="17"/>
        <v>96</v>
      </c>
      <c r="E41" s="42">
        <v>20.835738831615121</v>
      </c>
      <c r="F41" s="41">
        <f t="shared" si="18"/>
        <v>100</v>
      </c>
      <c r="G41" s="42">
        <v>17.212410501193318</v>
      </c>
      <c r="H41" s="41">
        <f t="shared" si="19"/>
        <v>140</v>
      </c>
      <c r="I41" s="42">
        <v>20.835738831615121</v>
      </c>
      <c r="J41" s="4"/>
      <c r="K41" s="18"/>
      <c r="L41" s="18"/>
      <c r="M41" s="18"/>
      <c r="N41" s="12"/>
      <c r="O41" s="12"/>
      <c r="P41" s="23"/>
      <c r="Q41" s="23"/>
      <c r="R41" s="23"/>
      <c r="S41" s="23"/>
      <c r="T41" s="68"/>
      <c r="U41" s="65"/>
      <c r="V41" s="15" t="s">
        <v>13</v>
      </c>
      <c r="W41" s="41">
        <v>60</v>
      </c>
      <c r="X41" s="42">
        <v>17.212410501193318</v>
      </c>
      <c r="Y41" s="41">
        <v>79</v>
      </c>
      <c r="Z41" s="42">
        <v>20.835738831615121</v>
      </c>
      <c r="AA41" s="41">
        <v>87</v>
      </c>
      <c r="AB41" s="42">
        <v>17.212410501193318</v>
      </c>
      <c r="AC41" s="41">
        <v>118</v>
      </c>
      <c r="AD41" s="42">
        <v>20.835738831615121</v>
      </c>
      <c r="AE41" s="46"/>
      <c r="AF41" s="18"/>
      <c r="AG41" s="16"/>
      <c r="AH41" s="16"/>
      <c r="AK41" s="23"/>
      <c r="AL41" s="23"/>
      <c r="AM41" s="23"/>
      <c r="AN41" s="23"/>
      <c r="AO41" s="12"/>
      <c r="AP41" s="12"/>
      <c r="AQ41" s="68"/>
    </row>
    <row r="42" spans="1:43" ht="17.25" customHeight="1" x14ac:dyDescent="0.2">
      <c r="A42" s="83" t="s">
        <v>14</v>
      </c>
      <c r="B42" s="41">
        <f t="shared" si="16"/>
        <v>74</v>
      </c>
      <c r="C42" s="42">
        <v>20.977625298329354</v>
      </c>
      <c r="D42" s="41">
        <f t="shared" si="17"/>
        <v>92</v>
      </c>
      <c r="E42" s="42">
        <v>25.393556701030928</v>
      </c>
      <c r="F42" s="41">
        <f t="shared" si="18"/>
        <v>96</v>
      </c>
      <c r="G42" s="42">
        <v>20.977625298329354</v>
      </c>
      <c r="H42" s="41">
        <f t="shared" si="19"/>
        <v>136</v>
      </c>
      <c r="I42" s="42">
        <v>25.393556701030928</v>
      </c>
      <c r="J42" s="4"/>
      <c r="K42" s="18"/>
      <c r="L42" s="18"/>
      <c r="M42" s="18"/>
      <c r="N42" s="12"/>
      <c r="O42" s="12"/>
      <c r="P42" s="23"/>
      <c r="Q42" s="23"/>
      <c r="R42" s="23"/>
      <c r="S42" s="23"/>
      <c r="T42" s="68"/>
      <c r="U42" s="65"/>
      <c r="V42" s="15" t="s">
        <v>14</v>
      </c>
      <c r="W42" s="41">
        <v>56</v>
      </c>
      <c r="X42" s="42">
        <v>20.977625298329354</v>
      </c>
      <c r="Y42" s="41">
        <v>75</v>
      </c>
      <c r="Z42" s="42">
        <v>25.393556701030928</v>
      </c>
      <c r="AA42" s="41">
        <v>83</v>
      </c>
      <c r="AB42" s="42">
        <v>20.977625298329354</v>
      </c>
      <c r="AC42" s="41">
        <v>114</v>
      </c>
      <c r="AD42" s="42">
        <v>25.393556701030928</v>
      </c>
      <c r="AE42" s="46"/>
      <c r="AF42" s="18"/>
      <c r="AG42" s="16"/>
      <c r="AH42" s="16"/>
      <c r="AK42" s="23"/>
      <c r="AL42" s="23"/>
      <c r="AM42" s="23"/>
      <c r="AN42" s="23"/>
      <c r="AO42" s="12"/>
      <c r="AP42" s="12"/>
      <c r="AQ42" s="68"/>
    </row>
    <row r="43" spans="1:43" ht="17.25" customHeight="1" x14ac:dyDescent="0.2">
      <c r="A43" s="83" t="s">
        <v>15</v>
      </c>
      <c r="B43" s="41">
        <f t="shared" si="16"/>
        <v>71</v>
      </c>
      <c r="C43" s="42">
        <v>24.204952267303103</v>
      </c>
      <c r="D43" s="41">
        <f t="shared" si="17"/>
        <v>88</v>
      </c>
      <c r="E43" s="42">
        <v>29.300257731958766</v>
      </c>
      <c r="F43" s="41">
        <f t="shared" si="18"/>
        <v>93</v>
      </c>
      <c r="G43" s="42">
        <v>24.204952267303103</v>
      </c>
      <c r="H43" s="41">
        <f t="shared" si="19"/>
        <v>132</v>
      </c>
      <c r="I43" s="42">
        <v>29.300257731958766</v>
      </c>
      <c r="J43" s="4"/>
      <c r="K43" s="18"/>
      <c r="L43" s="18"/>
      <c r="M43" s="18"/>
      <c r="N43" s="12"/>
      <c r="O43" s="12"/>
      <c r="P43" s="23"/>
      <c r="Q43" s="23"/>
      <c r="R43" s="23"/>
      <c r="S43" s="23"/>
      <c r="T43" s="68"/>
      <c r="U43" s="65"/>
      <c r="V43" s="15" t="s">
        <v>15</v>
      </c>
      <c r="W43" s="41">
        <v>53</v>
      </c>
      <c r="X43" s="42">
        <v>24.204952267303103</v>
      </c>
      <c r="Y43" s="41">
        <v>71</v>
      </c>
      <c r="Z43" s="42">
        <v>29.300257731958766</v>
      </c>
      <c r="AA43" s="41">
        <v>80</v>
      </c>
      <c r="AB43" s="42">
        <v>24.204952267303103</v>
      </c>
      <c r="AC43" s="41">
        <v>110</v>
      </c>
      <c r="AD43" s="42">
        <v>29.300257731958766</v>
      </c>
      <c r="AE43" s="46"/>
      <c r="AF43" s="18"/>
      <c r="AG43" s="16"/>
      <c r="AH43" s="16"/>
      <c r="AK43" s="23"/>
      <c r="AL43" s="23"/>
      <c r="AM43" s="23"/>
      <c r="AN43" s="23"/>
      <c r="AO43" s="12"/>
      <c r="AP43" s="12"/>
      <c r="AQ43" s="68"/>
    </row>
    <row r="44" spans="1:43" ht="17.25" customHeight="1" x14ac:dyDescent="0.2">
      <c r="A44" s="83" t="s">
        <v>16</v>
      </c>
      <c r="B44" s="41">
        <f t="shared" si="16"/>
        <v>69</v>
      </c>
      <c r="C44" s="42">
        <v>25.818615751789974</v>
      </c>
      <c r="D44" s="41">
        <f t="shared" si="17"/>
        <v>86</v>
      </c>
      <c r="E44" s="42">
        <v>31.25360824742268</v>
      </c>
      <c r="F44" s="41">
        <f t="shared" si="18"/>
        <v>91</v>
      </c>
      <c r="G44" s="42">
        <v>25.818615751789974</v>
      </c>
      <c r="H44" s="41">
        <f t="shared" si="19"/>
        <v>130</v>
      </c>
      <c r="I44" s="42">
        <v>31.25360824742268</v>
      </c>
      <c r="J44" s="4"/>
      <c r="K44" s="18"/>
      <c r="L44" s="18"/>
      <c r="M44" s="18"/>
      <c r="N44" s="12"/>
      <c r="O44" s="12"/>
      <c r="P44" s="23"/>
      <c r="Q44" s="23"/>
      <c r="R44" s="23"/>
      <c r="S44" s="23"/>
      <c r="T44" s="68"/>
      <c r="U44" s="65"/>
      <c r="V44" s="15" t="s">
        <v>16</v>
      </c>
      <c r="W44" s="41">
        <v>51</v>
      </c>
      <c r="X44" s="42">
        <v>25.818615751789974</v>
      </c>
      <c r="Y44" s="41">
        <v>69</v>
      </c>
      <c r="Z44" s="42">
        <v>31.25360824742268</v>
      </c>
      <c r="AA44" s="41">
        <v>78</v>
      </c>
      <c r="AB44" s="42">
        <v>25.818615751789974</v>
      </c>
      <c r="AC44" s="41">
        <v>108</v>
      </c>
      <c r="AD44" s="42">
        <v>31.25360824742268</v>
      </c>
      <c r="AE44" s="46"/>
      <c r="AF44" s="18"/>
      <c r="AG44" s="16"/>
      <c r="AH44" s="16"/>
      <c r="AK44" s="23"/>
      <c r="AL44" s="23"/>
      <c r="AM44" s="23"/>
      <c r="AN44" s="23"/>
      <c r="AO44" s="12"/>
      <c r="AP44" s="12"/>
      <c r="AQ44" s="68"/>
    </row>
    <row r="45" spans="1:43" ht="17.25" customHeight="1" x14ac:dyDescent="0.2">
      <c r="A45" s="83" t="s">
        <v>17</v>
      </c>
      <c r="B45" s="41">
        <f t="shared" si="16"/>
        <v>68</v>
      </c>
      <c r="C45" s="42">
        <v>26.894391408114558</v>
      </c>
      <c r="D45" s="41">
        <f t="shared" si="17"/>
        <v>84</v>
      </c>
      <c r="E45" s="42">
        <v>32.555841924398628</v>
      </c>
      <c r="F45" s="41">
        <f t="shared" si="18"/>
        <v>90</v>
      </c>
      <c r="G45" s="42">
        <v>26.894391408114558</v>
      </c>
      <c r="H45" s="41">
        <f t="shared" si="19"/>
        <v>128</v>
      </c>
      <c r="I45" s="42">
        <v>32.555841924398628</v>
      </c>
      <c r="J45" s="4"/>
      <c r="K45" s="18"/>
      <c r="L45" s="18"/>
      <c r="M45" s="18"/>
      <c r="N45" s="12"/>
      <c r="O45" s="12"/>
      <c r="P45" s="23"/>
      <c r="Q45" s="23"/>
      <c r="R45" s="23"/>
      <c r="S45" s="23"/>
      <c r="T45" s="68"/>
      <c r="U45" s="65"/>
      <c r="V45" s="15" t="s">
        <v>17</v>
      </c>
      <c r="W45" s="41">
        <v>50</v>
      </c>
      <c r="X45" s="42">
        <v>26.894391408114558</v>
      </c>
      <c r="Y45" s="41">
        <v>67</v>
      </c>
      <c r="Z45" s="42">
        <v>32.555841924398628</v>
      </c>
      <c r="AA45" s="41">
        <v>77</v>
      </c>
      <c r="AB45" s="42">
        <v>26.894391408114558</v>
      </c>
      <c r="AC45" s="41">
        <v>106</v>
      </c>
      <c r="AD45" s="42">
        <v>32.555841924398628</v>
      </c>
      <c r="AE45" s="46"/>
      <c r="AF45" s="18"/>
      <c r="AG45" s="16"/>
      <c r="AH45" s="16"/>
      <c r="AK45" s="23"/>
      <c r="AL45" s="23"/>
      <c r="AM45" s="23"/>
      <c r="AN45" s="23"/>
      <c r="AO45" s="12"/>
      <c r="AP45" s="12"/>
      <c r="AQ45" s="68"/>
    </row>
    <row r="46" spans="1:43" ht="17.25" customHeight="1" x14ac:dyDescent="0.2">
      <c r="A46" s="85" t="s">
        <v>41</v>
      </c>
      <c r="B46" s="43">
        <f t="shared" si="16"/>
        <v>67</v>
      </c>
      <c r="C46" s="44">
        <f>C$17*2/3</f>
        <v>27.966666666666672</v>
      </c>
      <c r="D46" s="43">
        <f t="shared" si="17"/>
        <v>83</v>
      </c>
      <c r="E46" s="44">
        <f>E$17*2/3</f>
        <v>33.853333333333332</v>
      </c>
      <c r="F46" s="43">
        <f t="shared" si="18"/>
        <v>89</v>
      </c>
      <c r="G46" s="44">
        <f>G$17*2/3</f>
        <v>27.966666666666672</v>
      </c>
      <c r="H46" s="43">
        <f t="shared" si="19"/>
        <v>127</v>
      </c>
      <c r="I46" s="44">
        <f>I$17*2/3</f>
        <v>33.853333333333332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68"/>
      <c r="U46" s="65"/>
      <c r="V46" s="48" t="s">
        <v>41</v>
      </c>
      <c r="W46" s="43">
        <v>49</v>
      </c>
      <c r="X46" s="44">
        <v>27.966666666666672</v>
      </c>
      <c r="Y46" s="43">
        <v>66</v>
      </c>
      <c r="Z46" s="44">
        <v>33.853333333333332</v>
      </c>
      <c r="AA46" s="43">
        <v>76</v>
      </c>
      <c r="AB46" s="44">
        <v>27.966666666666672</v>
      </c>
      <c r="AC46" s="43">
        <v>105</v>
      </c>
      <c r="AD46" s="44">
        <v>33.853333333333332</v>
      </c>
      <c r="AE46" s="46"/>
      <c r="AF46" s="18"/>
      <c r="AG46" s="16"/>
      <c r="AH46" s="16"/>
      <c r="AK46" s="23"/>
      <c r="AL46" s="23"/>
      <c r="AM46" s="23"/>
      <c r="AN46" s="23"/>
      <c r="AO46" s="12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68"/>
      <c r="U47" s="65"/>
      <c r="W47" s="11" t="s">
        <v>20</v>
      </c>
      <c r="X47" s="94"/>
      <c r="Y47" s="94"/>
      <c r="Z47" s="94"/>
      <c r="AA47" s="94"/>
      <c r="AB47" s="94"/>
      <c r="AC47" s="94"/>
      <c r="AD47" s="94"/>
      <c r="AE47" s="94"/>
      <c r="AF47" s="18"/>
      <c r="AG47" s="16"/>
      <c r="AH47" s="16"/>
      <c r="AK47" s="23"/>
      <c r="AL47" s="23"/>
      <c r="AM47" s="23"/>
      <c r="AN47" s="23"/>
      <c r="AO47" s="12"/>
      <c r="AP47" s="12"/>
      <c r="AQ47" s="68"/>
    </row>
    <row r="48" spans="1:43" ht="17.25" customHeight="1" x14ac:dyDescent="0.2">
      <c r="A48" s="81">
        <v>0</v>
      </c>
      <c r="B48" s="30">
        <f>B35</f>
        <v>95</v>
      </c>
      <c r="C48" s="31">
        <v>0</v>
      </c>
      <c r="D48" s="30">
        <f>D35</f>
        <v>117</v>
      </c>
      <c r="E48" s="31">
        <v>0</v>
      </c>
      <c r="F48" s="30">
        <f>F35</f>
        <v>117</v>
      </c>
      <c r="G48" s="31">
        <v>0</v>
      </c>
      <c r="H48" s="30">
        <f>H35</f>
        <v>161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68"/>
      <c r="U48" s="65"/>
      <c r="V48" s="14">
        <v>0</v>
      </c>
      <c r="W48" s="51">
        <v>77</v>
      </c>
      <c r="X48" s="52">
        <v>0</v>
      </c>
      <c r="Y48" s="51">
        <v>100</v>
      </c>
      <c r="Z48" s="52">
        <v>0</v>
      </c>
      <c r="AA48" s="51">
        <v>104</v>
      </c>
      <c r="AB48" s="52">
        <v>0</v>
      </c>
      <c r="AC48" s="51">
        <v>139</v>
      </c>
      <c r="AD48" s="52">
        <v>0</v>
      </c>
      <c r="AE48" s="71"/>
      <c r="AF48" s="18"/>
      <c r="AG48" s="16"/>
      <c r="AH48" s="16"/>
      <c r="AK48" s="23"/>
      <c r="AL48" s="23"/>
      <c r="AM48" s="23"/>
      <c r="AN48" s="23"/>
      <c r="AO48" s="12"/>
      <c r="AP48" s="12"/>
      <c r="AQ48" s="68"/>
    </row>
    <row r="49" spans="1:43" ht="17.25" customHeight="1" x14ac:dyDescent="0.2">
      <c r="A49" s="83" t="s">
        <v>8</v>
      </c>
      <c r="B49" s="41">
        <f t="shared" ref="B49:B59" si="20">ROUND(B$48-C49,0)</f>
        <v>93</v>
      </c>
      <c r="C49" s="42">
        <v>1.6136634844868734</v>
      </c>
      <c r="D49" s="41">
        <f t="shared" ref="D49:D59" si="21">ROUND(D$48-E49,0)</f>
        <v>115</v>
      </c>
      <c r="E49" s="42">
        <v>1.9533505154639175</v>
      </c>
      <c r="F49" s="41">
        <f t="shared" ref="F49:F59" si="22">ROUND(F$48-G49,0)</f>
        <v>115</v>
      </c>
      <c r="G49" s="42">
        <v>1.6136634844868734</v>
      </c>
      <c r="H49" s="41">
        <f t="shared" ref="H49:H59" si="23">ROUND(H$48-I49,0)</f>
        <v>159</v>
      </c>
      <c r="I49" s="42">
        <v>1.9533505154639175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68"/>
      <c r="U49" s="65"/>
      <c r="V49" s="15" t="s">
        <v>8</v>
      </c>
      <c r="W49" s="41">
        <v>75</v>
      </c>
      <c r="X49" s="42">
        <v>1.6136634844868734</v>
      </c>
      <c r="Y49" s="41">
        <v>98</v>
      </c>
      <c r="Z49" s="42">
        <v>1.9533505154639175</v>
      </c>
      <c r="AA49" s="41">
        <v>102</v>
      </c>
      <c r="AB49" s="42">
        <v>1.6136634844868734</v>
      </c>
      <c r="AC49" s="41">
        <v>137</v>
      </c>
      <c r="AD49" s="42">
        <v>1.9533505154639175</v>
      </c>
      <c r="AE49" s="46"/>
      <c r="AF49" s="18"/>
      <c r="AG49" s="16"/>
      <c r="AH49" s="16"/>
      <c r="AK49" s="23"/>
      <c r="AL49" s="23"/>
      <c r="AM49" s="23"/>
      <c r="AN49" s="23"/>
      <c r="AO49" s="12"/>
      <c r="AP49" s="12"/>
      <c r="AQ49" s="68"/>
    </row>
    <row r="50" spans="1:43" ht="17.25" customHeight="1" x14ac:dyDescent="0.2">
      <c r="A50" s="83" t="s">
        <v>9</v>
      </c>
      <c r="B50" s="41">
        <f t="shared" si="20"/>
        <v>92</v>
      </c>
      <c r="C50" s="42">
        <v>3.2273269689737467</v>
      </c>
      <c r="D50" s="41">
        <f t="shared" si="21"/>
        <v>113</v>
      </c>
      <c r="E50" s="42">
        <v>3.9067010309278349</v>
      </c>
      <c r="F50" s="41">
        <f t="shared" si="22"/>
        <v>114</v>
      </c>
      <c r="G50" s="42">
        <v>3.2273269689737467</v>
      </c>
      <c r="H50" s="41">
        <f t="shared" si="23"/>
        <v>157</v>
      </c>
      <c r="I50" s="42">
        <v>3.9067010309278349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68"/>
      <c r="U50" s="65"/>
      <c r="V50" s="15" t="s">
        <v>9</v>
      </c>
      <c r="W50" s="41">
        <v>74</v>
      </c>
      <c r="X50" s="42">
        <v>3.2273269689737467</v>
      </c>
      <c r="Y50" s="41">
        <v>96</v>
      </c>
      <c r="Z50" s="42">
        <v>3.9067010309278349</v>
      </c>
      <c r="AA50" s="41">
        <v>101</v>
      </c>
      <c r="AB50" s="42">
        <v>3.2273269689737467</v>
      </c>
      <c r="AC50" s="41">
        <v>135</v>
      </c>
      <c r="AD50" s="42">
        <v>3.9067010309278349</v>
      </c>
      <c r="AE50" s="46"/>
      <c r="AF50" s="18"/>
      <c r="AG50" s="16"/>
      <c r="AH50" s="16"/>
      <c r="AK50" s="23"/>
      <c r="AL50" s="23"/>
      <c r="AM50" s="23"/>
      <c r="AN50" s="23"/>
      <c r="AO50" s="12"/>
      <c r="AP50" s="12"/>
      <c r="AQ50" s="68"/>
    </row>
    <row r="51" spans="1:43" ht="17.25" customHeight="1" x14ac:dyDescent="0.2">
      <c r="A51" s="83" t="s">
        <v>10</v>
      </c>
      <c r="B51" s="41">
        <f t="shared" si="20"/>
        <v>90</v>
      </c>
      <c r="C51" s="42">
        <v>5.378878281622911</v>
      </c>
      <c r="D51" s="41">
        <f t="shared" si="21"/>
        <v>110</v>
      </c>
      <c r="E51" s="42">
        <v>6.511168384879725</v>
      </c>
      <c r="F51" s="41">
        <f t="shared" si="22"/>
        <v>112</v>
      </c>
      <c r="G51" s="42">
        <v>5.378878281622911</v>
      </c>
      <c r="H51" s="41">
        <f t="shared" si="23"/>
        <v>154</v>
      </c>
      <c r="I51" s="42">
        <v>6.511168384879725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68"/>
      <c r="U51" s="65"/>
      <c r="V51" s="15" t="s">
        <v>10</v>
      </c>
      <c r="W51" s="41">
        <v>72</v>
      </c>
      <c r="X51" s="42">
        <v>5.378878281622911</v>
      </c>
      <c r="Y51" s="41">
        <v>93</v>
      </c>
      <c r="Z51" s="42">
        <v>6.511168384879725</v>
      </c>
      <c r="AA51" s="41">
        <v>99</v>
      </c>
      <c r="AB51" s="42">
        <v>5.378878281622911</v>
      </c>
      <c r="AC51" s="41">
        <v>132</v>
      </c>
      <c r="AD51" s="42">
        <v>6.511168384879725</v>
      </c>
      <c r="AE51" s="46"/>
      <c r="AF51" s="18"/>
      <c r="AG51" s="16"/>
      <c r="AH51" s="16"/>
      <c r="AK51" s="23"/>
      <c r="AL51" s="23"/>
      <c r="AM51" s="23"/>
      <c r="AN51" s="23"/>
      <c r="AO51" s="12"/>
      <c r="AP51" s="12"/>
      <c r="AQ51" s="68"/>
    </row>
    <row r="52" spans="1:43" ht="17.25" customHeight="1" x14ac:dyDescent="0.2">
      <c r="A52" s="83" t="s">
        <v>11</v>
      </c>
      <c r="B52" s="41">
        <f t="shared" si="20"/>
        <v>87</v>
      </c>
      <c r="C52" s="42">
        <v>7.5304295942720776</v>
      </c>
      <c r="D52" s="41">
        <f t="shared" si="21"/>
        <v>108</v>
      </c>
      <c r="E52" s="42">
        <v>9.1156357388316156</v>
      </c>
      <c r="F52" s="41">
        <f t="shared" si="22"/>
        <v>109</v>
      </c>
      <c r="G52" s="42">
        <v>7.5304295942720776</v>
      </c>
      <c r="H52" s="41">
        <f t="shared" si="23"/>
        <v>152</v>
      </c>
      <c r="I52" s="42">
        <v>9.1156357388316156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68"/>
      <c r="U52" s="65"/>
      <c r="V52" s="15" t="s">
        <v>11</v>
      </c>
      <c r="W52" s="41">
        <v>69</v>
      </c>
      <c r="X52" s="42">
        <v>7.5304295942720776</v>
      </c>
      <c r="Y52" s="41">
        <v>91</v>
      </c>
      <c r="Z52" s="42">
        <v>9.1156357388316156</v>
      </c>
      <c r="AA52" s="41">
        <v>96</v>
      </c>
      <c r="AB52" s="42">
        <v>7.5304295942720776</v>
      </c>
      <c r="AC52" s="41">
        <v>130</v>
      </c>
      <c r="AD52" s="42">
        <v>9.1156357388316156</v>
      </c>
      <c r="AE52" s="46"/>
      <c r="AF52" s="18"/>
      <c r="AG52" s="16"/>
      <c r="AH52" s="16"/>
      <c r="AK52" s="23"/>
      <c r="AL52" s="23"/>
      <c r="AM52" s="23"/>
      <c r="AN52" s="23"/>
      <c r="AO52" s="12"/>
      <c r="AP52" s="12"/>
      <c r="AQ52" s="68"/>
    </row>
    <row r="53" spans="1:43" ht="17.25" customHeight="1" x14ac:dyDescent="0.2">
      <c r="A53" s="83" t="s">
        <v>12</v>
      </c>
      <c r="B53" s="41">
        <f t="shared" si="20"/>
        <v>84</v>
      </c>
      <c r="C53" s="42">
        <v>10.757756563245822</v>
      </c>
      <c r="D53" s="41">
        <f t="shared" si="21"/>
        <v>104</v>
      </c>
      <c r="E53" s="42">
        <v>13.02233676975945</v>
      </c>
      <c r="F53" s="41">
        <f t="shared" si="22"/>
        <v>106</v>
      </c>
      <c r="G53" s="42">
        <v>10.757756563245822</v>
      </c>
      <c r="H53" s="41">
        <f t="shared" si="23"/>
        <v>148</v>
      </c>
      <c r="I53" s="42">
        <v>13.02233676975945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68"/>
      <c r="U53" s="65"/>
      <c r="V53" s="15" t="s">
        <v>12</v>
      </c>
      <c r="W53" s="41">
        <v>66</v>
      </c>
      <c r="X53" s="42">
        <v>10.757756563245822</v>
      </c>
      <c r="Y53" s="41">
        <v>87</v>
      </c>
      <c r="Z53" s="42">
        <v>13.02233676975945</v>
      </c>
      <c r="AA53" s="41">
        <v>93</v>
      </c>
      <c r="AB53" s="42">
        <v>10.757756563245822</v>
      </c>
      <c r="AC53" s="41">
        <v>126</v>
      </c>
      <c r="AD53" s="42">
        <v>13.02233676975945</v>
      </c>
      <c r="AE53" s="46"/>
      <c r="AF53" s="18"/>
      <c r="AG53" s="16"/>
      <c r="AH53" s="16"/>
      <c r="AK53" s="23"/>
      <c r="AL53" s="23"/>
      <c r="AM53" s="23"/>
      <c r="AN53" s="23"/>
      <c r="AO53" s="12"/>
      <c r="AP53" s="12"/>
      <c r="AQ53" s="68"/>
    </row>
    <row r="54" spans="1:43" ht="17.25" customHeight="1" x14ac:dyDescent="0.2">
      <c r="A54" s="83" t="s">
        <v>13</v>
      </c>
      <c r="B54" s="41">
        <f t="shared" si="20"/>
        <v>82</v>
      </c>
      <c r="C54" s="42">
        <v>13.447195704057279</v>
      </c>
      <c r="D54" s="41">
        <f t="shared" si="21"/>
        <v>101</v>
      </c>
      <c r="E54" s="42">
        <v>16.277920962199314</v>
      </c>
      <c r="F54" s="41">
        <f t="shared" si="22"/>
        <v>104</v>
      </c>
      <c r="G54" s="42">
        <v>13.447195704057279</v>
      </c>
      <c r="H54" s="41">
        <f t="shared" si="23"/>
        <v>145</v>
      </c>
      <c r="I54" s="42">
        <v>16.277920962199314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68"/>
      <c r="U54" s="65"/>
      <c r="V54" s="15" t="s">
        <v>13</v>
      </c>
      <c r="W54" s="41">
        <v>64</v>
      </c>
      <c r="X54" s="42">
        <v>13.447195704057279</v>
      </c>
      <c r="Y54" s="41">
        <v>84</v>
      </c>
      <c r="Z54" s="42">
        <v>16.277920962199314</v>
      </c>
      <c r="AA54" s="41">
        <v>91</v>
      </c>
      <c r="AB54" s="42">
        <v>13.447195704057279</v>
      </c>
      <c r="AC54" s="41">
        <v>123</v>
      </c>
      <c r="AD54" s="42">
        <v>16.277920962199314</v>
      </c>
      <c r="AE54" s="46"/>
      <c r="AF54" s="18"/>
      <c r="AG54" s="16"/>
      <c r="AH54" s="16"/>
      <c r="AK54" s="23"/>
      <c r="AL54" s="23"/>
      <c r="AM54" s="23"/>
      <c r="AN54" s="23"/>
      <c r="AO54" s="12"/>
      <c r="AP54" s="12"/>
      <c r="AQ54" s="68"/>
    </row>
    <row r="55" spans="1:43" ht="17.25" customHeight="1" x14ac:dyDescent="0.2">
      <c r="A55" s="83" t="s">
        <v>14</v>
      </c>
      <c r="B55" s="41">
        <f t="shared" si="20"/>
        <v>78</v>
      </c>
      <c r="C55" s="42">
        <v>16.674522673031024</v>
      </c>
      <c r="D55" s="41">
        <f t="shared" si="21"/>
        <v>97</v>
      </c>
      <c r="E55" s="42">
        <v>20.184621993127148</v>
      </c>
      <c r="F55" s="41">
        <f t="shared" si="22"/>
        <v>100</v>
      </c>
      <c r="G55" s="42">
        <v>16.674522673031024</v>
      </c>
      <c r="H55" s="41">
        <f t="shared" si="23"/>
        <v>141</v>
      </c>
      <c r="I55" s="42">
        <v>20.184621993127148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68"/>
      <c r="U55" s="65"/>
      <c r="V55" s="15" t="s">
        <v>14</v>
      </c>
      <c r="W55" s="41">
        <v>60</v>
      </c>
      <c r="X55" s="42">
        <v>16.674522673031024</v>
      </c>
      <c r="Y55" s="41">
        <v>80</v>
      </c>
      <c r="Z55" s="42">
        <v>20.184621993127148</v>
      </c>
      <c r="AA55" s="41">
        <v>87</v>
      </c>
      <c r="AB55" s="42">
        <v>16.674522673031024</v>
      </c>
      <c r="AC55" s="41">
        <v>119</v>
      </c>
      <c r="AD55" s="42">
        <v>20.184621993127148</v>
      </c>
      <c r="AE55" s="46"/>
      <c r="AF55" s="18"/>
      <c r="AG55" s="16"/>
      <c r="AH55" s="16"/>
      <c r="AK55" s="23"/>
      <c r="AL55" s="23"/>
      <c r="AM55" s="23"/>
      <c r="AN55" s="23"/>
      <c r="AO55" s="12"/>
      <c r="AP55" s="12"/>
      <c r="AQ55" s="68"/>
    </row>
    <row r="56" spans="1:43" ht="17.25" customHeight="1" x14ac:dyDescent="0.2">
      <c r="A56" s="83" t="s">
        <v>15</v>
      </c>
      <c r="B56" s="41">
        <f t="shared" si="20"/>
        <v>76</v>
      </c>
      <c r="C56" s="42">
        <v>18.826073985680189</v>
      </c>
      <c r="D56" s="41">
        <f t="shared" si="21"/>
        <v>94</v>
      </c>
      <c r="E56" s="42">
        <v>22.789089347079038</v>
      </c>
      <c r="F56" s="41">
        <f t="shared" si="22"/>
        <v>98</v>
      </c>
      <c r="G56" s="42">
        <v>18.826073985680189</v>
      </c>
      <c r="H56" s="41">
        <f t="shared" si="23"/>
        <v>138</v>
      </c>
      <c r="I56" s="42">
        <v>22.789089347079038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68"/>
      <c r="U56" s="65"/>
      <c r="V56" s="15" t="s">
        <v>15</v>
      </c>
      <c r="W56" s="41">
        <v>58</v>
      </c>
      <c r="X56" s="42">
        <v>18.826073985680189</v>
      </c>
      <c r="Y56" s="41">
        <v>77</v>
      </c>
      <c r="Z56" s="42">
        <v>22.789089347079038</v>
      </c>
      <c r="AA56" s="41">
        <v>85</v>
      </c>
      <c r="AB56" s="42">
        <v>18.826073985680189</v>
      </c>
      <c r="AC56" s="41">
        <v>116</v>
      </c>
      <c r="AD56" s="42">
        <v>22.789089347079038</v>
      </c>
      <c r="AE56" s="46"/>
      <c r="AF56" s="18"/>
      <c r="AG56" s="16"/>
      <c r="AH56" s="16"/>
      <c r="AK56" s="23"/>
      <c r="AL56" s="23"/>
      <c r="AM56" s="23"/>
      <c r="AN56" s="23"/>
      <c r="AO56" s="12"/>
      <c r="AP56" s="12"/>
      <c r="AQ56" s="68"/>
    </row>
    <row r="57" spans="1:43" ht="17.25" customHeight="1" x14ac:dyDescent="0.2">
      <c r="A57" s="83" t="s">
        <v>16</v>
      </c>
      <c r="B57" s="41">
        <f t="shared" si="20"/>
        <v>75</v>
      </c>
      <c r="C57" s="42">
        <v>20.439737470167064</v>
      </c>
      <c r="D57" s="41">
        <f t="shared" si="21"/>
        <v>92</v>
      </c>
      <c r="E57" s="42">
        <v>24.742439862542955</v>
      </c>
      <c r="F57" s="41">
        <f t="shared" si="22"/>
        <v>97</v>
      </c>
      <c r="G57" s="42">
        <v>20.439737470167064</v>
      </c>
      <c r="H57" s="41">
        <f t="shared" si="23"/>
        <v>136</v>
      </c>
      <c r="I57" s="42">
        <v>24.742439862542955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68"/>
      <c r="U57" s="65"/>
      <c r="V57" s="15" t="s">
        <v>16</v>
      </c>
      <c r="W57" s="41">
        <v>57</v>
      </c>
      <c r="X57" s="42">
        <v>20.439737470167064</v>
      </c>
      <c r="Y57" s="41">
        <v>75</v>
      </c>
      <c r="Z57" s="42">
        <v>24.742439862542955</v>
      </c>
      <c r="AA57" s="41">
        <v>84</v>
      </c>
      <c r="AB57" s="42">
        <v>20.439737470167064</v>
      </c>
      <c r="AC57" s="41">
        <v>114</v>
      </c>
      <c r="AD57" s="42">
        <v>24.742439862542955</v>
      </c>
      <c r="AE57" s="46"/>
      <c r="AF57" s="18"/>
      <c r="AG57" s="16"/>
      <c r="AH57" s="16"/>
      <c r="AK57" s="23"/>
      <c r="AL57" s="23"/>
      <c r="AM57" s="23"/>
      <c r="AN57" s="23"/>
      <c r="AO57" s="12"/>
      <c r="AP57" s="12"/>
      <c r="AQ57" s="68"/>
    </row>
    <row r="58" spans="1:43" ht="17.25" customHeight="1" x14ac:dyDescent="0.2">
      <c r="A58" s="83" t="s">
        <v>17</v>
      </c>
      <c r="B58" s="41">
        <f t="shared" si="20"/>
        <v>73</v>
      </c>
      <c r="C58" s="42">
        <v>21.515513126491644</v>
      </c>
      <c r="D58" s="41">
        <f t="shared" si="21"/>
        <v>91</v>
      </c>
      <c r="E58" s="42">
        <v>26.0446735395189</v>
      </c>
      <c r="F58" s="41">
        <f t="shared" si="22"/>
        <v>95</v>
      </c>
      <c r="G58" s="42">
        <v>21.515513126491644</v>
      </c>
      <c r="H58" s="41">
        <f t="shared" si="23"/>
        <v>135</v>
      </c>
      <c r="I58" s="42">
        <v>26.0446735395189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68"/>
      <c r="U58" s="65"/>
      <c r="V58" s="15" t="s">
        <v>17</v>
      </c>
      <c r="W58" s="41">
        <v>55</v>
      </c>
      <c r="X58" s="42">
        <v>21.515513126491644</v>
      </c>
      <c r="Y58" s="41">
        <v>74</v>
      </c>
      <c r="Z58" s="42">
        <v>26.0446735395189</v>
      </c>
      <c r="AA58" s="41">
        <v>82</v>
      </c>
      <c r="AB58" s="42">
        <v>21.515513126491644</v>
      </c>
      <c r="AC58" s="41">
        <v>113</v>
      </c>
      <c r="AD58" s="42">
        <v>26.0446735395189</v>
      </c>
      <c r="AE58" s="46"/>
      <c r="AF58" s="18"/>
      <c r="AG58" s="16"/>
      <c r="AH58" s="16"/>
      <c r="AK58" s="23"/>
      <c r="AL58" s="23"/>
      <c r="AM58" s="23"/>
      <c r="AN58" s="23"/>
      <c r="AO58" s="12"/>
      <c r="AP58" s="12"/>
      <c r="AQ58" s="68"/>
    </row>
    <row r="59" spans="1:43" ht="17.25" customHeight="1" x14ac:dyDescent="0.2">
      <c r="A59" s="85" t="s">
        <v>41</v>
      </c>
      <c r="B59" s="43">
        <f t="shared" si="20"/>
        <v>72</v>
      </c>
      <c r="C59" s="44">
        <f>C30*2/3</f>
        <v>22.586666666666673</v>
      </c>
      <c r="D59" s="43">
        <f t="shared" si="21"/>
        <v>90</v>
      </c>
      <c r="E59" s="44">
        <f>E30*2/3</f>
        <v>27.353333333333335</v>
      </c>
      <c r="F59" s="43">
        <f t="shared" si="22"/>
        <v>94</v>
      </c>
      <c r="G59" s="44">
        <f>G30*2/3</f>
        <v>22.586666666666673</v>
      </c>
      <c r="H59" s="43">
        <f t="shared" si="23"/>
        <v>134</v>
      </c>
      <c r="I59" s="44">
        <f>I30*2/3</f>
        <v>27.353333333333335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68"/>
      <c r="U59" s="65"/>
      <c r="V59" s="48" t="s">
        <v>41</v>
      </c>
      <c r="W59" s="43">
        <v>54</v>
      </c>
      <c r="X59" s="44">
        <v>22.586666666666673</v>
      </c>
      <c r="Y59" s="43">
        <v>73</v>
      </c>
      <c r="Z59" s="44">
        <v>27.353333333333335</v>
      </c>
      <c r="AA59" s="43">
        <v>81</v>
      </c>
      <c r="AB59" s="44">
        <v>22.586666666666673</v>
      </c>
      <c r="AC59" s="43">
        <v>112</v>
      </c>
      <c r="AD59" s="44">
        <v>27.353333333333335</v>
      </c>
      <c r="AE59" s="46"/>
      <c r="AF59" s="18"/>
      <c r="AG59" s="16"/>
      <c r="AH59" s="16"/>
      <c r="AK59" s="23"/>
      <c r="AL59" s="23"/>
      <c r="AM59" s="23"/>
      <c r="AN59" s="23"/>
      <c r="AO59" s="12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68"/>
      <c r="U60" s="65"/>
      <c r="W60" s="94"/>
      <c r="AF60" s="18"/>
      <c r="AG60" s="16"/>
      <c r="AH60" s="16"/>
      <c r="AK60" s="23"/>
      <c r="AL60" s="23"/>
      <c r="AM60" s="23"/>
      <c r="AN60" s="23"/>
      <c r="AO60" s="12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68"/>
      <c r="U61" s="65"/>
      <c r="V61" s="8" t="s">
        <v>21</v>
      </c>
      <c r="W61" s="11" t="s">
        <v>19</v>
      </c>
      <c r="AF61" s="18"/>
      <c r="AG61" s="16"/>
      <c r="AH61" s="16"/>
      <c r="AK61" s="23"/>
      <c r="AL61" s="23"/>
      <c r="AM61" s="23"/>
      <c r="AN61" s="23"/>
      <c r="AO61" s="12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6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18"/>
      <c r="AG62" s="16"/>
      <c r="AH62" s="16"/>
      <c r="AK62" s="23"/>
      <c r="AL62" s="23"/>
      <c r="AM62" s="23"/>
      <c r="AN62" s="23"/>
      <c r="AO62" s="12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6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18"/>
      <c r="AG63" s="16"/>
      <c r="AH63" s="16"/>
      <c r="AK63" s="23"/>
      <c r="AL63" s="23"/>
      <c r="AM63" s="23"/>
      <c r="AN63" s="23"/>
      <c r="AO63" s="12"/>
      <c r="AP63" s="12"/>
      <c r="AQ63" s="68"/>
    </row>
    <row r="64" spans="1:43" ht="17.25" customHeight="1" x14ac:dyDescent="0.2">
      <c r="A64" s="90">
        <v>0</v>
      </c>
      <c r="B64" s="39">
        <f>ROUND((B6/3),0)</f>
        <v>47</v>
      </c>
      <c r="C64" s="34">
        <v>0</v>
      </c>
      <c r="D64" s="39">
        <f>ROUND((D6/3),0)</f>
        <v>58</v>
      </c>
      <c r="E64" s="34">
        <v>0</v>
      </c>
      <c r="F64" s="39">
        <f>ROUND((F6/3),0)</f>
        <v>58</v>
      </c>
      <c r="G64" s="34">
        <v>0</v>
      </c>
      <c r="H64" s="39">
        <f>ROUND((H6/3),0)</f>
        <v>81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68"/>
      <c r="U64" s="65"/>
      <c r="V64" s="19">
        <v>0</v>
      </c>
      <c r="W64" s="39">
        <v>38</v>
      </c>
      <c r="X64" s="34">
        <v>0</v>
      </c>
      <c r="Y64" s="39">
        <v>50</v>
      </c>
      <c r="Z64" s="34">
        <v>0</v>
      </c>
      <c r="AA64" s="39">
        <v>52</v>
      </c>
      <c r="AB64" s="34">
        <v>0</v>
      </c>
      <c r="AC64" s="39">
        <v>69</v>
      </c>
      <c r="AD64" s="35">
        <v>0</v>
      </c>
      <c r="AE64" s="20"/>
      <c r="AF64" s="18"/>
      <c r="AG64" s="16"/>
      <c r="AH64" s="16"/>
      <c r="AK64" s="23"/>
      <c r="AL64" s="23"/>
      <c r="AM64" s="23"/>
      <c r="AN64" s="23"/>
      <c r="AO64" s="12"/>
      <c r="AP64" s="12"/>
      <c r="AQ64" s="68"/>
    </row>
    <row r="65" spans="1:43" ht="17.25" customHeight="1" x14ac:dyDescent="0.2">
      <c r="A65" s="90" t="s">
        <v>8</v>
      </c>
      <c r="B65" s="41">
        <f t="shared" ref="B65:B75" si="24">ROUND(B$64-C65,0)</f>
        <v>46</v>
      </c>
      <c r="C65" s="42">
        <v>1.3447195704057278</v>
      </c>
      <c r="D65" s="41">
        <f t="shared" ref="D65:D75" si="25">ROUND(D$64-E65,0)</f>
        <v>56</v>
      </c>
      <c r="E65" s="42">
        <v>1.6277920962199313</v>
      </c>
      <c r="F65" s="41">
        <f t="shared" ref="F65:F75" si="26">ROUND(F$64-G65,0)</f>
        <v>57</v>
      </c>
      <c r="G65" s="42">
        <v>1.3447195704057278</v>
      </c>
      <c r="H65" s="41">
        <f t="shared" ref="H65:H75" si="27">ROUND(H$64-I65,0)</f>
        <v>79</v>
      </c>
      <c r="I65" s="42">
        <v>1.6277920962199313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68"/>
      <c r="U65" s="65"/>
      <c r="V65" s="19" t="s">
        <v>8</v>
      </c>
      <c r="W65" s="41">
        <v>37</v>
      </c>
      <c r="X65" s="42">
        <v>1.3447195704057278</v>
      </c>
      <c r="Y65" s="41">
        <v>48</v>
      </c>
      <c r="Z65" s="42">
        <v>1.6277920962199313</v>
      </c>
      <c r="AA65" s="41">
        <v>51</v>
      </c>
      <c r="AB65" s="42">
        <v>1.3447195704057278</v>
      </c>
      <c r="AC65" s="41">
        <v>67</v>
      </c>
      <c r="AD65" s="42">
        <v>1.6277920962199313</v>
      </c>
      <c r="AE65" s="46"/>
      <c r="AF65" s="18"/>
      <c r="AG65" s="16"/>
      <c r="AH65" s="16"/>
      <c r="AK65" s="23"/>
      <c r="AL65" s="23"/>
      <c r="AM65" s="23"/>
      <c r="AN65" s="23"/>
      <c r="AO65" s="12"/>
      <c r="AP65" s="12"/>
      <c r="AQ65" s="68"/>
    </row>
    <row r="66" spans="1:43" ht="17.25" customHeight="1" x14ac:dyDescent="0.2">
      <c r="A66" s="90" t="s">
        <v>9</v>
      </c>
      <c r="B66" s="41">
        <f t="shared" si="24"/>
        <v>45</v>
      </c>
      <c r="C66" s="42">
        <v>2.1515513126491648</v>
      </c>
      <c r="D66" s="41">
        <f t="shared" si="25"/>
        <v>55</v>
      </c>
      <c r="E66" s="42">
        <v>2.6044673539518901</v>
      </c>
      <c r="F66" s="41">
        <f t="shared" si="26"/>
        <v>56</v>
      </c>
      <c r="G66" s="42">
        <v>2.1515513126491648</v>
      </c>
      <c r="H66" s="41">
        <f t="shared" si="27"/>
        <v>78</v>
      </c>
      <c r="I66" s="42">
        <v>2.6044673539518901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68"/>
      <c r="U66" s="65"/>
      <c r="V66" s="19" t="s">
        <v>9</v>
      </c>
      <c r="W66" s="41">
        <v>36</v>
      </c>
      <c r="X66" s="42">
        <v>2.1515513126491648</v>
      </c>
      <c r="Y66" s="41">
        <v>47</v>
      </c>
      <c r="Z66" s="42">
        <v>2.6044673539518901</v>
      </c>
      <c r="AA66" s="41">
        <v>50</v>
      </c>
      <c r="AB66" s="42">
        <v>2.1515513126491648</v>
      </c>
      <c r="AC66" s="41">
        <v>66</v>
      </c>
      <c r="AD66" s="42">
        <v>2.6044673539518901</v>
      </c>
      <c r="AE66" s="46"/>
      <c r="AF66" s="18"/>
      <c r="AG66" s="16"/>
      <c r="AH66" s="16"/>
      <c r="AK66" s="23"/>
      <c r="AL66" s="23"/>
      <c r="AM66" s="23"/>
      <c r="AN66" s="23"/>
      <c r="AO66" s="12"/>
      <c r="AP66" s="12"/>
      <c r="AQ66" s="68"/>
    </row>
    <row r="67" spans="1:43" ht="17.25" customHeight="1" x14ac:dyDescent="0.2">
      <c r="A67" s="90" t="s">
        <v>10</v>
      </c>
      <c r="B67" s="41">
        <f t="shared" si="24"/>
        <v>44</v>
      </c>
      <c r="C67" s="42">
        <v>3.4962708830548928</v>
      </c>
      <c r="D67" s="41">
        <f t="shared" si="25"/>
        <v>54</v>
      </c>
      <c r="E67" s="42">
        <v>4.2322594501718216</v>
      </c>
      <c r="F67" s="41">
        <f t="shared" si="26"/>
        <v>55</v>
      </c>
      <c r="G67" s="42">
        <v>3.4962708830548928</v>
      </c>
      <c r="H67" s="41">
        <f t="shared" si="27"/>
        <v>77</v>
      </c>
      <c r="I67" s="42">
        <v>4.2322594501718216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68"/>
      <c r="U67" s="65"/>
      <c r="V67" s="19" t="s">
        <v>10</v>
      </c>
      <c r="W67" s="41">
        <v>35</v>
      </c>
      <c r="X67" s="42">
        <v>3.4962708830548928</v>
      </c>
      <c r="Y67" s="41">
        <v>46</v>
      </c>
      <c r="Z67" s="42">
        <v>4.2322594501718216</v>
      </c>
      <c r="AA67" s="41">
        <v>49</v>
      </c>
      <c r="AB67" s="42">
        <v>3.4962708830548928</v>
      </c>
      <c r="AC67" s="41">
        <v>65</v>
      </c>
      <c r="AD67" s="42">
        <v>4.2322594501718216</v>
      </c>
      <c r="AE67" s="46"/>
      <c r="AF67" s="18"/>
      <c r="AG67" s="16"/>
      <c r="AH67" s="16"/>
      <c r="AK67" s="23"/>
      <c r="AL67" s="23"/>
      <c r="AM67" s="23"/>
      <c r="AN67" s="23"/>
      <c r="AO67" s="12"/>
      <c r="AP67" s="12"/>
      <c r="AQ67" s="68"/>
    </row>
    <row r="68" spans="1:43" ht="17.25" customHeight="1" x14ac:dyDescent="0.2">
      <c r="A68" s="90" t="s">
        <v>11</v>
      </c>
      <c r="B68" s="41">
        <f t="shared" si="24"/>
        <v>42</v>
      </c>
      <c r="C68" s="42">
        <v>5.1099343675417659</v>
      </c>
      <c r="D68" s="41">
        <f t="shared" si="25"/>
        <v>52</v>
      </c>
      <c r="E68" s="42">
        <v>6.1856099656357388</v>
      </c>
      <c r="F68" s="41">
        <f t="shared" si="26"/>
        <v>53</v>
      </c>
      <c r="G68" s="42">
        <v>5.1099343675417659</v>
      </c>
      <c r="H68" s="41">
        <f t="shared" si="27"/>
        <v>75</v>
      </c>
      <c r="I68" s="42">
        <v>6.1856099656357388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68"/>
      <c r="U68" s="65"/>
      <c r="V68" s="19" t="s">
        <v>11</v>
      </c>
      <c r="W68" s="41">
        <v>33</v>
      </c>
      <c r="X68" s="42">
        <v>5.1099343675417659</v>
      </c>
      <c r="Y68" s="41">
        <v>44</v>
      </c>
      <c r="Z68" s="42">
        <v>6.1856099656357388</v>
      </c>
      <c r="AA68" s="41">
        <v>47</v>
      </c>
      <c r="AB68" s="42">
        <v>5.1099343675417659</v>
      </c>
      <c r="AC68" s="41">
        <v>63</v>
      </c>
      <c r="AD68" s="42">
        <v>6.1856099656357388</v>
      </c>
      <c r="AE68" s="46"/>
      <c r="AF68" s="18"/>
      <c r="AG68" s="16"/>
      <c r="AH68" s="16"/>
      <c r="AK68" s="23"/>
      <c r="AL68" s="23"/>
      <c r="AM68" s="23"/>
      <c r="AN68" s="23"/>
      <c r="AO68" s="12"/>
      <c r="AP68" s="12"/>
      <c r="AQ68" s="68"/>
    </row>
    <row r="69" spans="1:43" ht="17.25" customHeight="1" x14ac:dyDescent="0.2">
      <c r="A69" s="90" t="s">
        <v>12</v>
      </c>
      <c r="B69" s="41">
        <f t="shared" si="24"/>
        <v>40</v>
      </c>
      <c r="C69" s="42">
        <v>6.7235978520286395</v>
      </c>
      <c r="D69" s="41">
        <f t="shared" si="25"/>
        <v>50</v>
      </c>
      <c r="E69" s="42">
        <v>8.138960481099657</v>
      </c>
      <c r="F69" s="41">
        <f t="shared" si="26"/>
        <v>51</v>
      </c>
      <c r="G69" s="42">
        <v>6.7235978520286395</v>
      </c>
      <c r="H69" s="41">
        <f t="shared" si="27"/>
        <v>73</v>
      </c>
      <c r="I69" s="42">
        <v>8.138960481099657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68"/>
      <c r="U69" s="65"/>
      <c r="V69" s="19" t="s">
        <v>12</v>
      </c>
      <c r="W69" s="41">
        <v>31</v>
      </c>
      <c r="X69" s="42">
        <v>6.7235978520286395</v>
      </c>
      <c r="Y69" s="41">
        <v>42</v>
      </c>
      <c r="Z69" s="42">
        <v>8.138960481099657</v>
      </c>
      <c r="AA69" s="41">
        <v>45</v>
      </c>
      <c r="AB69" s="42">
        <v>6.7235978520286395</v>
      </c>
      <c r="AC69" s="41">
        <v>61</v>
      </c>
      <c r="AD69" s="42">
        <v>8.138960481099657</v>
      </c>
      <c r="AE69" s="46"/>
      <c r="AF69" s="18"/>
      <c r="AG69" s="16"/>
      <c r="AH69" s="16"/>
      <c r="AK69" s="23"/>
      <c r="AL69" s="23"/>
      <c r="AM69" s="23"/>
      <c r="AN69" s="23"/>
      <c r="AO69" s="12"/>
      <c r="AP69" s="12"/>
      <c r="AQ69" s="68"/>
    </row>
    <row r="70" spans="1:43" ht="17.25" customHeight="1" x14ac:dyDescent="0.2">
      <c r="A70" s="90" t="s">
        <v>13</v>
      </c>
      <c r="B70" s="41">
        <f t="shared" si="24"/>
        <v>38</v>
      </c>
      <c r="C70" s="42">
        <v>8.6062052505966591</v>
      </c>
      <c r="D70" s="41">
        <f t="shared" si="25"/>
        <v>48</v>
      </c>
      <c r="E70" s="42">
        <v>10.41786941580756</v>
      </c>
      <c r="F70" s="41">
        <f t="shared" si="26"/>
        <v>49</v>
      </c>
      <c r="G70" s="42">
        <v>8.6062052505966591</v>
      </c>
      <c r="H70" s="41">
        <f t="shared" si="27"/>
        <v>71</v>
      </c>
      <c r="I70" s="42">
        <v>10.41786941580756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68"/>
      <c r="U70" s="65"/>
      <c r="V70" s="19" t="s">
        <v>13</v>
      </c>
      <c r="W70" s="41">
        <v>29</v>
      </c>
      <c r="X70" s="42">
        <v>8.6062052505966591</v>
      </c>
      <c r="Y70" s="41">
        <v>40</v>
      </c>
      <c r="Z70" s="42">
        <v>10.41786941580756</v>
      </c>
      <c r="AA70" s="41">
        <v>43</v>
      </c>
      <c r="AB70" s="42">
        <v>8.6062052505966591</v>
      </c>
      <c r="AC70" s="41">
        <v>59</v>
      </c>
      <c r="AD70" s="42">
        <v>10.41786941580756</v>
      </c>
      <c r="AE70" s="46"/>
      <c r="AF70" s="18"/>
      <c r="AG70" s="16"/>
      <c r="AH70" s="16"/>
      <c r="AK70" s="23"/>
      <c r="AL70" s="23"/>
      <c r="AM70" s="23"/>
      <c r="AN70" s="23"/>
      <c r="AO70" s="12"/>
      <c r="AP70" s="12"/>
      <c r="AQ70" s="68"/>
    </row>
    <row r="71" spans="1:43" ht="17.25" customHeight="1" x14ac:dyDescent="0.2">
      <c r="A71" s="90" t="s">
        <v>14</v>
      </c>
      <c r="B71" s="41">
        <f t="shared" si="24"/>
        <v>37</v>
      </c>
      <c r="C71" s="42">
        <v>10.488812649164677</v>
      </c>
      <c r="D71" s="41">
        <f t="shared" si="25"/>
        <v>45</v>
      </c>
      <c r="E71" s="42">
        <v>12.696778350515464</v>
      </c>
      <c r="F71" s="41">
        <f t="shared" si="26"/>
        <v>48</v>
      </c>
      <c r="G71" s="42">
        <v>10.488812649164677</v>
      </c>
      <c r="H71" s="41">
        <f t="shared" si="27"/>
        <v>68</v>
      </c>
      <c r="I71" s="42">
        <v>12.696778350515464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68"/>
      <c r="U71" s="65"/>
      <c r="V71" s="19" t="s">
        <v>14</v>
      </c>
      <c r="W71" s="41">
        <v>28</v>
      </c>
      <c r="X71" s="42">
        <v>10.488812649164677</v>
      </c>
      <c r="Y71" s="41">
        <v>37</v>
      </c>
      <c r="Z71" s="42">
        <v>12.696778350515464</v>
      </c>
      <c r="AA71" s="41">
        <v>42</v>
      </c>
      <c r="AB71" s="42">
        <v>10.488812649164677</v>
      </c>
      <c r="AC71" s="41">
        <v>56</v>
      </c>
      <c r="AD71" s="42">
        <v>12.696778350515464</v>
      </c>
      <c r="AE71" s="46"/>
      <c r="AF71" s="18"/>
      <c r="AG71" s="16"/>
      <c r="AH71" s="16"/>
      <c r="AK71" s="23"/>
      <c r="AL71" s="23"/>
      <c r="AM71" s="23"/>
      <c r="AN71" s="23"/>
      <c r="AO71" s="12"/>
      <c r="AP71" s="12"/>
      <c r="AQ71" s="68"/>
    </row>
    <row r="72" spans="1:43" ht="17.25" customHeight="1" x14ac:dyDescent="0.2">
      <c r="A72" s="90" t="s">
        <v>15</v>
      </c>
      <c r="B72" s="41">
        <f t="shared" si="24"/>
        <v>35</v>
      </c>
      <c r="C72" s="42">
        <v>12.102476133651551</v>
      </c>
      <c r="D72" s="41">
        <f t="shared" si="25"/>
        <v>43</v>
      </c>
      <c r="E72" s="42">
        <v>14.650128865979383</v>
      </c>
      <c r="F72" s="41">
        <f t="shared" si="26"/>
        <v>46</v>
      </c>
      <c r="G72" s="42">
        <v>12.102476133651551</v>
      </c>
      <c r="H72" s="41">
        <f t="shared" si="27"/>
        <v>66</v>
      </c>
      <c r="I72" s="42">
        <v>14.650128865979383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68"/>
      <c r="U72" s="65"/>
      <c r="V72" s="19" t="s">
        <v>15</v>
      </c>
      <c r="W72" s="41">
        <v>26</v>
      </c>
      <c r="X72" s="42">
        <v>12.102476133651551</v>
      </c>
      <c r="Y72" s="41">
        <v>35</v>
      </c>
      <c r="Z72" s="42">
        <v>14.650128865979383</v>
      </c>
      <c r="AA72" s="41">
        <v>40</v>
      </c>
      <c r="AB72" s="42">
        <v>12.102476133651551</v>
      </c>
      <c r="AC72" s="41">
        <v>54</v>
      </c>
      <c r="AD72" s="42">
        <v>14.650128865979383</v>
      </c>
      <c r="AE72" s="46"/>
      <c r="AF72" s="18"/>
      <c r="AG72" s="16"/>
      <c r="AH72" s="16"/>
      <c r="AK72" s="23"/>
      <c r="AL72" s="23"/>
      <c r="AM72" s="23"/>
      <c r="AN72" s="23"/>
      <c r="AO72" s="12"/>
      <c r="AP72" s="12"/>
      <c r="AQ72" s="68"/>
    </row>
    <row r="73" spans="1:43" ht="17.25" customHeight="1" x14ac:dyDescent="0.2">
      <c r="A73" s="90" t="s">
        <v>16</v>
      </c>
      <c r="B73" s="41">
        <f t="shared" si="24"/>
        <v>34</v>
      </c>
      <c r="C73" s="42">
        <v>12.909307875894987</v>
      </c>
      <c r="D73" s="41">
        <f t="shared" si="25"/>
        <v>42</v>
      </c>
      <c r="E73" s="42">
        <v>15.62680412371134</v>
      </c>
      <c r="F73" s="41">
        <f t="shared" si="26"/>
        <v>45</v>
      </c>
      <c r="G73" s="42">
        <v>12.909307875894987</v>
      </c>
      <c r="H73" s="41">
        <f t="shared" si="27"/>
        <v>65</v>
      </c>
      <c r="I73" s="42">
        <v>15.62680412371134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68"/>
      <c r="U73" s="65"/>
      <c r="V73" s="19" t="s">
        <v>16</v>
      </c>
      <c r="W73" s="41">
        <v>25</v>
      </c>
      <c r="X73" s="42">
        <v>12.909307875894987</v>
      </c>
      <c r="Y73" s="41">
        <v>34</v>
      </c>
      <c r="Z73" s="42">
        <v>15.62680412371134</v>
      </c>
      <c r="AA73" s="41">
        <v>39</v>
      </c>
      <c r="AB73" s="42">
        <v>12.909307875894987</v>
      </c>
      <c r="AC73" s="41">
        <v>53</v>
      </c>
      <c r="AD73" s="42">
        <v>15.62680412371134</v>
      </c>
      <c r="AE73" s="46"/>
      <c r="AF73" s="18"/>
      <c r="AG73" s="16"/>
      <c r="AH73" s="16"/>
      <c r="AK73" s="23"/>
      <c r="AL73" s="23"/>
      <c r="AM73" s="23"/>
      <c r="AN73" s="23"/>
      <c r="AO73" s="12"/>
      <c r="AP73" s="12"/>
      <c r="AQ73" s="68"/>
    </row>
    <row r="74" spans="1:43" ht="17.25" customHeight="1" x14ac:dyDescent="0.2">
      <c r="A74" s="90" t="s">
        <v>17</v>
      </c>
      <c r="B74" s="41">
        <f t="shared" si="24"/>
        <v>34</v>
      </c>
      <c r="C74" s="42">
        <v>13.447195704057279</v>
      </c>
      <c r="D74" s="41">
        <f t="shared" si="25"/>
        <v>42</v>
      </c>
      <c r="E74" s="42">
        <v>16.277920962199314</v>
      </c>
      <c r="F74" s="41">
        <f t="shared" si="26"/>
        <v>45</v>
      </c>
      <c r="G74" s="42">
        <v>13.447195704057279</v>
      </c>
      <c r="H74" s="41">
        <f t="shared" si="27"/>
        <v>65</v>
      </c>
      <c r="I74" s="42">
        <v>16.277920962199314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68"/>
      <c r="U74" s="65"/>
      <c r="V74" s="19" t="s">
        <v>17</v>
      </c>
      <c r="W74" s="41">
        <v>25</v>
      </c>
      <c r="X74" s="42">
        <v>13.447195704057279</v>
      </c>
      <c r="Y74" s="41">
        <v>34</v>
      </c>
      <c r="Z74" s="42">
        <v>16.277920962199314</v>
      </c>
      <c r="AA74" s="41">
        <v>39</v>
      </c>
      <c r="AB74" s="42">
        <v>13.447195704057279</v>
      </c>
      <c r="AC74" s="41">
        <v>53</v>
      </c>
      <c r="AD74" s="42">
        <v>16.277920962199314</v>
      </c>
      <c r="AE74" s="46"/>
      <c r="AF74" s="18"/>
      <c r="AG74" s="16"/>
      <c r="AH74" s="16"/>
      <c r="AK74" s="23"/>
      <c r="AL74" s="23"/>
      <c r="AM74" s="23"/>
      <c r="AN74" s="23"/>
      <c r="AO74" s="12"/>
      <c r="AP74" s="12"/>
      <c r="AQ74" s="68"/>
    </row>
    <row r="75" spans="1:43" ht="17.25" customHeight="1" x14ac:dyDescent="0.2">
      <c r="A75" s="85" t="s">
        <v>41</v>
      </c>
      <c r="B75" s="43">
        <f t="shared" si="24"/>
        <v>33</v>
      </c>
      <c r="C75" s="44">
        <f>C17/3</f>
        <v>13.983333333333336</v>
      </c>
      <c r="D75" s="43">
        <f t="shared" si="25"/>
        <v>41</v>
      </c>
      <c r="E75" s="44">
        <f>E17/3</f>
        <v>16.926666666666666</v>
      </c>
      <c r="F75" s="43">
        <f t="shared" si="26"/>
        <v>44</v>
      </c>
      <c r="G75" s="44">
        <f>G17/3</f>
        <v>13.983333333333336</v>
      </c>
      <c r="H75" s="43">
        <f t="shared" si="27"/>
        <v>64</v>
      </c>
      <c r="I75" s="44">
        <f>I17/3</f>
        <v>16.926666666666666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68"/>
      <c r="U75" s="65"/>
      <c r="V75" s="48" t="s">
        <v>41</v>
      </c>
      <c r="W75" s="43">
        <v>24</v>
      </c>
      <c r="X75" s="44">
        <v>13.983333333333336</v>
      </c>
      <c r="Y75" s="43">
        <v>33</v>
      </c>
      <c r="Z75" s="44">
        <v>16.926666666666666</v>
      </c>
      <c r="AA75" s="43">
        <v>38</v>
      </c>
      <c r="AB75" s="44">
        <v>13.983333333333336</v>
      </c>
      <c r="AC75" s="43">
        <v>52</v>
      </c>
      <c r="AD75" s="44">
        <v>16.926666666666666</v>
      </c>
      <c r="AE75" s="46"/>
      <c r="AF75" s="18"/>
      <c r="AG75" s="16"/>
      <c r="AH75" s="16"/>
      <c r="AK75" s="23"/>
      <c r="AL75" s="23"/>
      <c r="AM75" s="23"/>
      <c r="AN75" s="23"/>
      <c r="AO75" s="12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68"/>
      <c r="U76" s="65"/>
      <c r="W76" s="21" t="s">
        <v>20</v>
      </c>
      <c r="AF76" s="18"/>
      <c r="AG76" s="16"/>
      <c r="AH76" s="16"/>
      <c r="AK76" s="23"/>
      <c r="AL76" s="23"/>
      <c r="AM76" s="23"/>
      <c r="AN76" s="23"/>
      <c r="AO76" s="12"/>
      <c r="AP76" s="12"/>
      <c r="AQ76" s="68"/>
    </row>
    <row r="77" spans="1:43" ht="17.25" customHeight="1" x14ac:dyDescent="0.2">
      <c r="A77" s="91">
        <v>0</v>
      </c>
      <c r="B77" s="40">
        <f>B64</f>
        <v>47</v>
      </c>
      <c r="C77" s="34">
        <v>0</v>
      </c>
      <c r="D77" s="40">
        <f>D64</f>
        <v>58</v>
      </c>
      <c r="E77" s="34">
        <v>0</v>
      </c>
      <c r="F77" s="40">
        <f>F64</f>
        <v>58</v>
      </c>
      <c r="G77" s="34">
        <v>0</v>
      </c>
      <c r="H77" s="40">
        <f>H64</f>
        <v>81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68"/>
      <c r="U77" s="65"/>
      <c r="V77" s="22">
        <v>0</v>
      </c>
      <c r="W77" s="40">
        <v>38</v>
      </c>
      <c r="X77" s="34">
        <v>0</v>
      </c>
      <c r="Y77" s="40">
        <v>50</v>
      </c>
      <c r="Z77" s="34">
        <v>0</v>
      </c>
      <c r="AA77" s="40">
        <v>52</v>
      </c>
      <c r="AB77" s="34">
        <v>0</v>
      </c>
      <c r="AC77" s="40">
        <v>69</v>
      </c>
      <c r="AD77" s="35">
        <v>0</v>
      </c>
      <c r="AE77" s="20"/>
      <c r="AF77" s="18"/>
      <c r="AG77" s="16"/>
      <c r="AH77" s="16"/>
      <c r="AK77" s="23"/>
      <c r="AL77" s="23"/>
      <c r="AM77" s="23"/>
      <c r="AN77" s="23"/>
      <c r="AO77" s="12"/>
      <c r="AP77" s="12"/>
      <c r="AQ77" s="68"/>
    </row>
    <row r="78" spans="1:43" ht="17.25" customHeight="1" x14ac:dyDescent="0.2">
      <c r="A78" s="90" t="s">
        <v>8</v>
      </c>
      <c r="B78" s="41">
        <f t="shared" ref="B78:B88" si="28">ROUND(B$77-C78,0)</f>
        <v>46</v>
      </c>
      <c r="C78" s="42">
        <v>0.80683174224343668</v>
      </c>
      <c r="D78" s="41">
        <f t="shared" ref="D78:D88" si="29">ROUND(D$77-E78,0)</f>
        <v>57</v>
      </c>
      <c r="E78" s="42">
        <v>0.97667525773195873</v>
      </c>
      <c r="F78" s="41">
        <f t="shared" ref="F78:F88" si="30">ROUND(F$77-G78,0)</f>
        <v>57</v>
      </c>
      <c r="G78" s="42">
        <v>0.80683174224343668</v>
      </c>
      <c r="H78" s="41">
        <f t="shared" ref="H78:H88" si="31">ROUND(H$77-I78,0)</f>
        <v>80</v>
      </c>
      <c r="I78" s="42">
        <v>0.97667525773195873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68"/>
      <c r="U78" s="65"/>
      <c r="V78" s="19" t="s">
        <v>8</v>
      </c>
      <c r="W78" s="41">
        <v>37</v>
      </c>
      <c r="X78" s="42">
        <v>0.80683174224343668</v>
      </c>
      <c r="Y78" s="41">
        <v>49</v>
      </c>
      <c r="Z78" s="42">
        <v>0.97667525773195873</v>
      </c>
      <c r="AA78" s="41">
        <v>51</v>
      </c>
      <c r="AB78" s="42">
        <v>0.80683174224343668</v>
      </c>
      <c r="AC78" s="41">
        <v>68</v>
      </c>
      <c r="AD78" s="42">
        <v>0.97667525773195873</v>
      </c>
      <c r="AE78" s="46"/>
      <c r="AF78" s="18"/>
      <c r="AG78" s="16"/>
      <c r="AH78" s="16"/>
      <c r="AK78" s="23"/>
      <c r="AL78" s="23"/>
      <c r="AM78" s="23"/>
      <c r="AN78" s="23"/>
      <c r="AO78" s="12"/>
      <c r="AP78" s="12"/>
      <c r="AQ78" s="68"/>
    </row>
    <row r="79" spans="1:43" ht="17.25" customHeight="1" x14ac:dyDescent="0.2">
      <c r="A79" s="90" t="s">
        <v>9</v>
      </c>
      <c r="B79" s="41">
        <f t="shared" si="28"/>
        <v>45</v>
      </c>
      <c r="C79" s="42">
        <v>1.6136634844868734</v>
      </c>
      <c r="D79" s="41">
        <f t="shared" si="29"/>
        <v>56</v>
      </c>
      <c r="E79" s="42">
        <v>1.9533505154639175</v>
      </c>
      <c r="F79" s="41">
        <f t="shared" si="30"/>
        <v>56</v>
      </c>
      <c r="G79" s="42">
        <v>1.6136634844868734</v>
      </c>
      <c r="H79" s="41">
        <f t="shared" si="31"/>
        <v>79</v>
      </c>
      <c r="I79" s="42">
        <v>1.9533505154639175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68"/>
      <c r="U79" s="65"/>
      <c r="V79" s="19" t="s">
        <v>9</v>
      </c>
      <c r="W79" s="41">
        <v>36</v>
      </c>
      <c r="X79" s="42">
        <v>1.6136634844868734</v>
      </c>
      <c r="Y79" s="41">
        <v>48</v>
      </c>
      <c r="Z79" s="42">
        <v>1.9533505154639175</v>
      </c>
      <c r="AA79" s="41">
        <v>50</v>
      </c>
      <c r="AB79" s="42">
        <v>1.6136634844868734</v>
      </c>
      <c r="AC79" s="41">
        <v>67</v>
      </c>
      <c r="AD79" s="42">
        <v>1.9533505154639175</v>
      </c>
      <c r="AE79" s="46"/>
      <c r="AF79" s="18"/>
      <c r="AG79" s="16"/>
      <c r="AH79" s="16"/>
      <c r="AK79" s="23"/>
      <c r="AL79" s="23"/>
      <c r="AM79" s="23"/>
      <c r="AN79" s="23"/>
      <c r="AO79" s="12"/>
      <c r="AP79" s="12"/>
      <c r="AQ79" s="68"/>
    </row>
    <row r="80" spans="1:43" ht="17.25" customHeight="1" x14ac:dyDescent="0.2">
      <c r="A80" s="90" t="s">
        <v>10</v>
      </c>
      <c r="B80" s="41">
        <f t="shared" si="28"/>
        <v>44</v>
      </c>
      <c r="C80" s="42">
        <v>2.6894391408114555</v>
      </c>
      <c r="D80" s="41">
        <f t="shared" si="29"/>
        <v>55</v>
      </c>
      <c r="E80" s="42">
        <v>3.2555841924398625</v>
      </c>
      <c r="F80" s="41">
        <f t="shared" si="30"/>
        <v>55</v>
      </c>
      <c r="G80" s="42">
        <v>2.6894391408114555</v>
      </c>
      <c r="H80" s="41">
        <f t="shared" si="31"/>
        <v>78</v>
      </c>
      <c r="I80" s="42">
        <v>3.2555841924398625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68"/>
      <c r="U80" s="65"/>
      <c r="V80" s="19" t="s">
        <v>10</v>
      </c>
      <c r="W80" s="41">
        <v>35</v>
      </c>
      <c r="X80" s="42">
        <v>2.6894391408114555</v>
      </c>
      <c r="Y80" s="41">
        <v>47</v>
      </c>
      <c r="Z80" s="42">
        <v>3.2555841924398625</v>
      </c>
      <c r="AA80" s="41">
        <v>49</v>
      </c>
      <c r="AB80" s="42">
        <v>2.6894391408114555</v>
      </c>
      <c r="AC80" s="41">
        <v>66</v>
      </c>
      <c r="AD80" s="42">
        <v>3.2555841924398625</v>
      </c>
      <c r="AE80" s="46"/>
      <c r="AF80" s="18"/>
      <c r="AG80" s="16"/>
      <c r="AH80" s="16"/>
      <c r="AK80" s="23"/>
      <c r="AL80" s="23"/>
      <c r="AM80" s="23"/>
      <c r="AN80" s="23"/>
      <c r="AO80" s="12"/>
      <c r="AP80" s="12"/>
      <c r="AQ80" s="68"/>
    </row>
    <row r="81" spans="1:43" ht="17.25" customHeight="1" x14ac:dyDescent="0.2">
      <c r="A81" s="90" t="s">
        <v>11</v>
      </c>
      <c r="B81" s="41">
        <f t="shared" si="28"/>
        <v>43</v>
      </c>
      <c r="C81" s="42">
        <v>3.7652147971360388</v>
      </c>
      <c r="D81" s="41">
        <f t="shared" si="29"/>
        <v>53</v>
      </c>
      <c r="E81" s="42">
        <v>4.5578178694158078</v>
      </c>
      <c r="F81" s="41">
        <f t="shared" si="30"/>
        <v>54</v>
      </c>
      <c r="G81" s="42">
        <v>3.7652147971360388</v>
      </c>
      <c r="H81" s="41">
        <f t="shared" si="31"/>
        <v>76</v>
      </c>
      <c r="I81" s="42">
        <v>4.5578178694158078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68"/>
      <c r="U81" s="65"/>
      <c r="V81" s="19" t="s">
        <v>11</v>
      </c>
      <c r="W81" s="41">
        <v>34</v>
      </c>
      <c r="X81" s="42">
        <v>3.7652147971360388</v>
      </c>
      <c r="Y81" s="41">
        <v>45</v>
      </c>
      <c r="Z81" s="42">
        <v>4.5578178694158078</v>
      </c>
      <c r="AA81" s="41">
        <v>48</v>
      </c>
      <c r="AB81" s="42">
        <v>3.7652147971360388</v>
      </c>
      <c r="AC81" s="41">
        <v>64</v>
      </c>
      <c r="AD81" s="42">
        <v>4.5578178694158078</v>
      </c>
      <c r="AE81" s="46"/>
      <c r="AF81" s="18"/>
      <c r="AG81" s="16"/>
      <c r="AH81" s="16"/>
      <c r="AK81" s="23"/>
      <c r="AL81" s="23"/>
      <c r="AM81" s="23"/>
      <c r="AN81" s="23"/>
      <c r="AO81" s="12"/>
      <c r="AP81" s="12"/>
      <c r="AQ81" s="68"/>
    </row>
    <row r="82" spans="1:43" ht="17.25" customHeight="1" x14ac:dyDescent="0.2">
      <c r="A82" s="90" t="s">
        <v>12</v>
      </c>
      <c r="B82" s="41">
        <f t="shared" si="28"/>
        <v>42</v>
      </c>
      <c r="C82" s="42">
        <v>5.378878281622911</v>
      </c>
      <c r="D82" s="41">
        <f t="shared" si="29"/>
        <v>51</v>
      </c>
      <c r="E82" s="42">
        <v>6.511168384879725</v>
      </c>
      <c r="F82" s="41">
        <f t="shared" si="30"/>
        <v>53</v>
      </c>
      <c r="G82" s="42">
        <v>5.378878281622911</v>
      </c>
      <c r="H82" s="41">
        <f t="shared" si="31"/>
        <v>74</v>
      </c>
      <c r="I82" s="42">
        <v>6.511168384879725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68"/>
      <c r="U82" s="65"/>
      <c r="V82" s="19" t="s">
        <v>12</v>
      </c>
      <c r="W82" s="41">
        <v>33</v>
      </c>
      <c r="X82" s="42">
        <v>5.378878281622911</v>
      </c>
      <c r="Y82" s="41">
        <v>43</v>
      </c>
      <c r="Z82" s="42">
        <v>6.511168384879725</v>
      </c>
      <c r="AA82" s="41">
        <v>47</v>
      </c>
      <c r="AB82" s="42">
        <v>5.378878281622911</v>
      </c>
      <c r="AC82" s="41">
        <v>62</v>
      </c>
      <c r="AD82" s="42">
        <v>6.511168384879725</v>
      </c>
      <c r="AE82" s="46"/>
      <c r="AF82" s="18"/>
      <c r="AG82" s="16"/>
      <c r="AH82" s="16"/>
      <c r="AK82" s="23"/>
      <c r="AL82" s="23"/>
      <c r="AM82" s="23"/>
      <c r="AN82" s="23"/>
      <c r="AO82" s="12"/>
      <c r="AP82" s="12"/>
      <c r="AQ82" s="68"/>
    </row>
    <row r="83" spans="1:43" ht="17.25" customHeight="1" x14ac:dyDescent="0.2">
      <c r="A83" s="90" t="s">
        <v>13</v>
      </c>
      <c r="B83" s="41">
        <f t="shared" si="28"/>
        <v>40</v>
      </c>
      <c r="C83" s="42">
        <v>6.7235978520286395</v>
      </c>
      <c r="D83" s="41">
        <f t="shared" si="29"/>
        <v>50</v>
      </c>
      <c r="E83" s="42">
        <v>8.138960481099657</v>
      </c>
      <c r="F83" s="41">
        <f t="shared" si="30"/>
        <v>51</v>
      </c>
      <c r="G83" s="42">
        <v>6.7235978520286395</v>
      </c>
      <c r="H83" s="41">
        <f t="shared" si="31"/>
        <v>73</v>
      </c>
      <c r="I83" s="42">
        <v>8.138960481099657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68"/>
      <c r="U83" s="65"/>
      <c r="V83" s="19" t="s">
        <v>13</v>
      </c>
      <c r="W83" s="41">
        <v>31</v>
      </c>
      <c r="X83" s="42">
        <v>6.7235978520286395</v>
      </c>
      <c r="Y83" s="41">
        <v>42</v>
      </c>
      <c r="Z83" s="42">
        <v>8.138960481099657</v>
      </c>
      <c r="AA83" s="41">
        <v>45</v>
      </c>
      <c r="AB83" s="42">
        <v>6.7235978520286395</v>
      </c>
      <c r="AC83" s="41">
        <v>61</v>
      </c>
      <c r="AD83" s="42">
        <v>8.138960481099657</v>
      </c>
      <c r="AE83" s="46"/>
      <c r="AF83" s="18"/>
      <c r="AG83" s="16"/>
      <c r="AH83" s="16"/>
      <c r="AK83" s="23"/>
      <c r="AL83" s="23"/>
      <c r="AM83" s="23"/>
      <c r="AN83" s="23"/>
      <c r="AO83" s="12"/>
      <c r="AP83" s="12"/>
      <c r="AQ83" s="68"/>
    </row>
    <row r="84" spans="1:43" ht="17.25" customHeight="1" x14ac:dyDescent="0.2">
      <c r="A84" s="90" t="s">
        <v>14</v>
      </c>
      <c r="B84" s="41">
        <f t="shared" si="28"/>
        <v>39</v>
      </c>
      <c r="C84" s="42">
        <v>8.3372613365155122</v>
      </c>
      <c r="D84" s="41">
        <f t="shared" si="29"/>
        <v>48</v>
      </c>
      <c r="E84" s="42">
        <v>10.092310996563574</v>
      </c>
      <c r="F84" s="41">
        <f t="shared" si="30"/>
        <v>50</v>
      </c>
      <c r="G84" s="42">
        <v>8.3372613365155122</v>
      </c>
      <c r="H84" s="41">
        <f t="shared" si="31"/>
        <v>71</v>
      </c>
      <c r="I84" s="42">
        <v>10.092310996563574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68"/>
      <c r="U84" s="65"/>
      <c r="V84" s="19" t="s">
        <v>14</v>
      </c>
      <c r="W84" s="41">
        <v>30</v>
      </c>
      <c r="X84" s="42">
        <v>8.3372613365155122</v>
      </c>
      <c r="Y84" s="41">
        <v>40</v>
      </c>
      <c r="Z84" s="42">
        <v>10.092310996563574</v>
      </c>
      <c r="AA84" s="41">
        <v>44</v>
      </c>
      <c r="AB84" s="42">
        <v>8.3372613365155122</v>
      </c>
      <c r="AC84" s="41">
        <v>59</v>
      </c>
      <c r="AD84" s="42">
        <v>10.092310996563574</v>
      </c>
      <c r="AE84" s="46"/>
      <c r="AF84" s="18"/>
      <c r="AG84" s="16"/>
      <c r="AH84" s="16"/>
      <c r="AK84" s="23"/>
      <c r="AL84" s="23"/>
      <c r="AM84" s="23"/>
      <c r="AN84" s="23"/>
      <c r="AO84" s="12"/>
      <c r="AP84" s="12"/>
      <c r="AQ84" s="68"/>
    </row>
    <row r="85" spans="1:43" ht="17.25" customHeight="1" x14ac:dyDescent="0.2">
      <c r="A85" s="90" t="s">
        <v>15</v>
      </c>
      <c r="B85" s="41">
        <f t="shared" si="28"/>
        <v>38</v>
      </c>
      <c r="C85" s="42">
        <v>9.4130369928400945</v>
      </c>
      <c r="D85" s="41">
        <f t="shared" si="29"/>
        <v>47</v>
      </c>
      <c r="E85" s="42">
        <v>11.394544673539519</v>
      </c>
      <c r="F85" s="41">
        <f t="shared" si="30"/>
        <v>49</v>
      </c>
      <c r="G85" s="42">
        <v>9.4130369928400945</v>
      </c>
      <c r="H85" s="41">
        <f t="shared" si="31"/>
        <v>70</v>
      </c>
      <c r="I85" s="42">
        <v>11.394544673539519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68"/>
      <c r="U85" s="65"/>
      <c r="V85" s="19" t="s">
        <v>15</v>
      </c>
      <c r="W85" s="41">
        <v>29</v>
      </c>
      <c r="X85" s="42">
        <v>9.4130369928400945</v>
      </c>
      <c r="Y85" s="41">
        <v>39</v>
      </c>
      <c r="Z85" s="42">
        <v>11.394544673539519</v>
      </c>
      <c r="AA85" s="41">
        <v>43</v>
      </c>
      <c r="AB85" s="42">
        <v>9.4130369928400945</v>
      </c>
      <c r="AC85" s="41">
        <v>58</v>
      </c>
      <c r="AD85" s="42">
        <v>11.394544673539519</v>
      </c>
      <c r="AE85" s="46"/>
      <c r="AF85" s="18"/>
      <c r="AG85" s="16"/>
      <c r="AH85" s="16"/>
      <c r="AK85" s="23"/>
      <c r="AL85" s="23"/>
      <c r="AM85" s="23"/>
      <c r="AN85" s="23"/>
      <c r="AO85" s="12"/>
      <c r="AP85" s="12"/>
      <c r="AQ85" s="68"/>
    </row>
    <row r="86" spans="1:43" ht="17.25" customHeight="1" x14ac:dyDescent="0.2">
      <c r="A86" s="90" t="s">
        <v>16</v>
      </c>
      <c r="B86" s="41">
        <f t="shared" si="28"/>
        <v>37</v>
      </c>
      <c r="C86" s="42">
        <v>10.219868735083532</v>
      </c>
      <c r="D86" s="41">
        <f t="shared" si="29"/>
        <v>46</v>
      </c>
      <c r="E86" s="42">
        <v>12.371219931271478</v>
      </c>
      <c r="F86" s="41">
        <f t="shared" si="30"/>
        <v>48</v>
      </c>
      <c r="G86" s="42">
        <v>10.219868735083532</v>
      </c>
      <c r="H86" s="41">
        <f t="shared" si="31"/>
        <v>69</v>
      </c>
      <c r="I86" s="42">
        <v>12.371219931271478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68"/>
      <c r="U86" s="65"/>
      <c r="V86" s="19" t="s">
        <v>16</v>
      </c>
      <c r="W86" s="41">
        <v>28</v>
      </c>
      <c r="X86" s="42">
        <v>10.219868735083532</v>
      </c>
      <c r="Y86" s="41">
        <v>38</v>
      </c>
      <c r="Z86" s="42">
        <v>12.371219931271478</v>
      </c>
      <c r="AA86" s="41">
        <v>42</v>
      </c>
      <c r="AB86" s="42">
        <v>10.219868735083532</v>
      </c>
      <c r="AC86" s="41">
        <v>57</v>
      </c>
      <c r="AD86" s="42">
        <v>12.371219931271478</v>
      </c>
      <c r="AE86" s="46"/>
      <c r="AF86" s="18"/>
      <c r="AG86" s="16"/>
      <c r="AH86" s="16"/>
      <c r="AK86" s="23"/>
      <c r="AL86" s="23"/>
      <c r="AM86" s="23"/>
      <c r="AN86" s="23"/>
      <c r="AO86" s="12"/>
      <c r="AP86" s="12"/>
      <c r="AQ86" s="68"/>
    </row>
    <row r="87" spans="1:43" ht="17.25" customHeight="1" x14ac:dyDescent="0.2">
      <c r="A87" s="90" t="s">
        <v>17</v>
      </c>
      <c r="B87" s="41">
        <f t="shared" si="28"/>
        <v>36</v>
      </c>
      <c r="C87" s="42">
        <v>10.757756563245822</v>
      </c>
      <c r="D87" s="41">
        <f t="shared" si="29"/>
        <v>45</v>
      </c>
      <c r="E87" s="42">
        <v>13.02233676975945</v>
      </c>
      <c r="F87" s="41">
        <f t="shared" si="30"/>
        <v>47</v>
      </c>
      <c r="G87" s="42">
        <v>10.757756563245822</v>
      </c>
      <c r="H87" s="41">
        <f t="shared" si="31"/>
        <v>68</v>
      </c>
      <c r="I87" s="42">
        <v>13.02233676975945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68"/>
      <c r="U87" s="65"/>
      <c r="V87" s="19" t="s">
        <v>17</v>
      </c>
      <c r="W87" s="41">
        <v>27</v>
      </c>
      <c r="X87" s="42">
        <v>10.757756563245822</v>
      </c>
      <c r="Y87" s="41">
        <v>37</v>
      </c>
      <c r="Z87" s="42">
        <v>13.02233676975945</v>
      </c>
      <c r="AA87" s="41">
        <v>41</v>
      </c>
      <c r="AB87" s="42">
        <v>10.757756563245822</v>
      </c>
      <c r="AC87" s="41">
        <v>56</v>
      </c>
      <c r="AD87" s="42">
        <v>13.02233676975945</v>
      </c>
      <c r="AE87" s="46"/>
      <c r="AF87" s="18"/>
      <c r="AG87" s="16"/>
      <c r="AH87" s="16"/>
      <c r="AK87" s="23"/>
      <c r="AL87" s="23"/>
      <c r="AM87" s="23"/>
      <c r="AN87" s="23"/>
      <c r="AO87" s="12"/>
      <c r="AP87" s="12"/>
      <c r="AQ87" s="68"/>
    </row>
    <row r="88" spans="1:43" ht="17.25" customHeight="1" x14ac:dyDescent="0.2">
      <c r="A88" s="85" t="s">
        <v>41</v>
      </c>
      <c r="B88" s="43">
        <f t="shared" si="28"/>
        <v>36</v>
      </c>
      <c r="C88" s="55">
        <f>C30/3</f>
        <v>11.293333333333337</v>
      </c>
      <c r="D88" s="43">
        <f t="shared" si="29"/>
        <v>44</v>
      </c>
      <c r="E88" s="55">
        <f>E30/3</f>
        <v>13.676666666666668</v>
      </c>
      <c r="F88" s="43">
        <f t="shared" si="30"/>
        <v>47</v>
      </c>
      <c r="G88" s="55">
        <f>G30/3</f>
        <v>11.293333333333337</v>
      </c>
      <c r="H88" s="43">
        <f t="shared" si="31"/>
        <v>67</v>
      </c>
      <c r="I88" s="55">
        <f>I30/3</f>
        <v>13.676666666666668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27</v>
      </c>
      <c r="X88" s="55">
        <v>11.293333333333337</v>
      </c>
      <c r="Y88" s="43">
        <v>36</v>
      </c>
      <c r="Z88" s="55">
        <v>13.676666666666668</v>
      </c>
      <c r="AA88" s="43">
        <v>41</v>
      </c>
      <c r="AB88" s="55">
        <v>11.293333333333337</v>
      </c>
      <c r="AC88" s="43">
        <v>55</v>
      </c>
      <c r="AD88" s="55">
        <v>13.676666666666668</v>
      </c>
      <c r="AO88" s="12"/>
      <c r="AP88" s="12"/>
      <c r="AQ88" s="68"/>
    </row>
    <row r="89" spans="1:43" ht="17.25" customHeight="1" thickBot="1" x14ac:dyDescent="0.25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73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6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</row>
  </sheetData>
  <mergeCells count="44">
    <mergeCell ref="A62:A63"/>
    <mergeCell ref="B62:C62"/>
    <mergeCell ref="D62:E62"/>
    <mergeCell ref="F62:G62"/>
    <mergeCell ref="H62:I62"/>
    <mergeCell ref="A33:A34"/>
    <mergeCell ref="B33:C33"/>
    <mergeCell ref="D33:E33"/>
    <mergeCell ref="F33:G33"/>
    <mergeCell ref="H33:I33"/>
    <mergeCell ref="L3:O3"/>
    <mergeCell ref="P3:S3"/>
    <mergeCell ref="A4:A5"/>
    <mergeCell ref="B4:C4"/>
    <mergeCell ref="D4:E4"/>
    <mergeCell ref="F4:G4"/>
    <mergeCell ref="H4:I4"/>
    <mergeCell ref="K4:K5"/>
    <mergeCell ref="L4:M4"/>
    <mergeCell ref="N4:O4"/>
    <mergeCell ref="P4:Q4"/>
    <mergeCell ref="R4:S4"/>
    <mergeCell ref="Y33:Z33"/>
    <mergeCell ref="AA33:AB33"/>
    <mergeCell ref="AC33:AD33"/>
    <mergeCell ref="V62:V63"/>
    <mergeCell ref="W62:X62"/>
    <mergeCell ref="Y62:Z62"/>
    <mergeCell ref="AA62:AB62"/>
    <mergeCell ref="AC62:AD62"/>
    <mergeCell ref="V33:V34"/>
    <mergeCell ref="W33:X33"/>
    <mergeCell ref="AG3:AJ3"/>
    <mergeCell ref="AK3:AN3"/>
    <mergeCell ref="V4:V5"/>
    <mergeCell ref="W4:X4"/>
    <mergeCell ref="Y4:Z4"/>
    <mergeCell ref="AA4:AB4"/>
    <mergeCell ref="AC4:AD4"/>
    <mergeCell ref="AF4:AF5"/>
    <mergeCell ref="AG4:AH4"/>
    <mergeCell ref="AI4:AJ4"/>
    <mergeCell ref="AK4:AL4"/>
    <mergeCell ref="AM4:AN4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zoomScaleNormal="100" workbookViewId="0">
      <selection activeCell="M11" sqref="M11"/>
    </sheetView>
  </sheetViews>
  <sheetFormatPr defaultColWidth="9.140625" defaultRowHeight="17.25" customHeight="1" x14ac:dyDescent="0.2"/>
  <cols>
    <col min="1" max="8" width="9.140625" style="9"/>
    <col min="9" max="9" width="11.85546875" style="9" customWidth="1"/>
    <col min="10" max="21" width="9.140625" style="9"/>
    <col min="22" max="22" width="10.85546875" style="9" customWidth="1"/>
    <col min="23" max="26" width="9.140625" style="9"/>
    <col min="27" max="27" width="9.140625" style="9" customWidth="1"/>
    <col min="28" max="28" width="9.7109375" style="9" bestFit="1" customWidth="1"/>
    <col min="29" max="29" width="9.140625" style="9"/>
    <col min="30" max="30" width="15.5703125" style="9" bestFit="1" customWidth="1"/>
    <col min="31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32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31</v>
      </c>
      <c r="AE1" s="62"/>
      <c r="AF1" s="62"/>
      <c r="AG1" s="62"/>
      <c r="AH1" s="62"/>
      <c r="AI1" s="77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W2" s="24"/>
      <c r="X2" s="24"/>
      <c r="Y2" s="24"/>
      <c r="AA2" s="24"/>
      <c r="AB2" s="24"/>
      <c r="AC2" s="24"/>
      <c r="AD2" s="24"/>
      <c r="AE2" s="6"/>
      <c r="AF2" s="7"/>
      <c r="AI2" s="8" t="s">
        <v>26</v>
      </c>
      <c r="AO2"/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68"/>
      <c r="U3" s="65"/>
      <c r="V3" s="10" t="s">
        <v>0</v>
      </c>
      <c r="W3" s="11" t="s">
        <v>22</v>
      </c>
      <c r="AF3" s="11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O3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68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O4"/>
      <c r="AP4" s="12"/>
      <c r="AQ4" s="68"/>
    </row>
    <row r="5" spans="1:43" ht="17.25" customHeight="1" x14ac:dyDescent="0.2">
      <c r="A5" s="99"/>
      <c r="B5" s="92" t="s">
        <v>6</v>
      </c>
      <c r="C5" s="92" t="s">
        <v>7</v>
      </c>
      <c r="D5" s="92" t="s">
        <v>6</v>
      </c>
      <c r="E5" s="92" t="s">
        <v>7</v>
      </c>
      <c r="F5" s="92" t="s">
        <v>6</v>
      </c>
      <c r="G5" s="92" t="s">
        <v>7</v>
      </c>
      <c r="H5" s="92" t="s">
        <v>6</v>
      </c>
      <c r="I5" s="92" t="s">
        <v>7</v>
      </c>
      <c r="J5" s="13"/>
      <c r="K5" s="105"/>
      <c r="L5" s="92" t="s">
        <v>6</v>
      </c>
      <c r="M5" s="92" t="s">
        <v>7</v>
      </c>
      <c r="N5" s="92" t="s">
        <v>6</v>
      </c>
      <c r="O5" s="92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68"/>
      <c r="U5" s="65"/>
      <c r="V5" s="105"/>
      <c r="W5" s="92" t="s">
        <v>6</v>
      </c>
      <c r="X5" s="92" t="s">
        <v>7</v>
      </c>
      <c r="Y5" s="92" t="s">
        <v>6</v>
      </c>
      <c r="Z5" s="92" t="s">
        <v>7</v>
      </c>
      <c r="AA5" s="92" t="s">
        <v>6</v>
      </c>
      <c r="AB5" s="92" t="s">
        <v>7</v>
      </c>
      <c r="AC5" s="92" t="s">
        <v>6</v>
      </c>
      <c r="AD5" s="92" t="s">
        <v>7</v>
      </c>
      <c r="AE5" s="13"/>
      <c r="AF5" s="105"/>
      <c r="AG5" s="92" t="s">
        <v>6</v>
      </c>
      <c r="AH5" s="92" t="s">
        <v>7</v>
      </c>
      <c r="AI5" s="92" t="s">
        <v>6</v>
      </c>
      <c r="AJ5" s="92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O5"/>
      <c r="AP5" s="12"/>
      <c r="AQ5" s="68"/>
    </row>
    <row r="6" spans="1:43" ht="17.25" customHeight="1" x14ac:dyDescent="0.2">
      <c r="A6" s="81">
        <v>0</v>
      </c>
      <c r="B6" s="2">
        <v>230</v>
      </c>
      <c r="C6" s="3">
        <v>0</v>
      </c>
      <c r="D6" s="2">
        <v>270</v>
      </c>
      <c r="E6" s="3">
        <v>0</v>
      </c>
      <c r="F6" s="2">
        <v>262</v>
      </c>
      <c r="G6" s="3">
        <v>0</v>
      </c>
      <c r="H6" s="2">
        <v>370</v>
      </c>
      <c r="I6" s="3">
        <v>0</v>
      </c>
      <c r="J6" s="5"/>
      <c r="K6" s="14">
        <v>0</v>
      </c>
      <c r="L6" s="36">
        <v>200</v>
      </c>
      <c r="M6" s="25">
        <v>0</v>
      </c>
      <c r="N6" s="37">
        <v>250</v>
      </c>
      <c r="O6" s="25">
        <v>0</v>
      </c>
      <c r="P6" s="32">
        <f>MAX(ROUND((L6*0.5),0),AK6)</f>
        <v>100</v>
      </c>
      <c r="Q6" s="32">
        <v>0</v>
      </c>
      <c r="R6" s="32">
        <f>MAX(ROUND((N6*0.5),0),AM6)</f>
        <v>125</v>
      </c>
      <c r="S6" s="32">
        <v>0</v>
      </c>
      <c r="T6" s="68"/>
      <c r="U6" s="65"/>
      <c r="V6" s="14">
        <v>0</v>
      </c>
      <c r="W6" s="58">
        <v>187</v>
      </c>
      <c r="X6" s="59">
        <v>0</v>
      </c>
      <c r="Y6" s="58">
        <v>230</v>
      </c>
      <c r="Z6" s="59">
        <v>0</v>
      </c>
      <c r="AA6" s="58">
        <v>216</v>
      </c>
      <c r="AB6" s="59">
        <v>0</v>
      </c>
      <c r="AC6" s="58">
        <v>300</v>
      </c>
      <c r="AD6" s="59">
        <v>0</v>
      </c>
      <c r="AE6" s="71"/>
      <c r="AF6" s="14">
        <v>0</v>
      </c>
      <c r="AG6" s="36">
        <v>162</v>
      </c>
      <c r="AH6" s="25">
        <v>0</v>
      </c>
      <c r="AI6" s="60">
        <v>190</v>
      </c>
      <c r="AJ6" s="25">
        <v>0</v>
      </c>
      <c r="AK6" s="32">
        <v>81</v>
      </c>
      <c r="AL6" s="32">
        <v>0</v>
      </c>
      <c r="AM6" s="32">
        <v>95</v>
      </c>
      <c r="AN6" s="32">
        <v>0</v>
      </c>
      <c r="AO6"/>
      <c r="AP6" s="95"/>
      <c r="AQ6" s="68"/>
    </row>
    <row r="7" spans="1:43" ht="17.25" customHeight="1" x14ac:dyDescent="0.2">
      <c r="A7" s="83" t="s">
        <v>8</v>
      </c>
      <c r="B7" s="41">
        <f t="shared" ref="B7:B17" si="0">ROUND(B$6-C7,0)</f>
        <v>224</v>
      </c>
      <c r="C7" s="42">
        <v>5.5952039352326297</v>
      </c>
      <c r="D7" s="41">
        <f t="shared" ref="D7:D17" si="1">ROUND(D$6-E7,0)</f>
        <v>262</v>
      </c>
      <c r="E7" s="42">
        <v>7.6232142857142868</v>
      </c>
      <c r="F7" s="41">
        <f t="shared" ref="F7:F17" si="2">ROUND(F$6-G7,0)</f>
        <v>256</v>
      </c>
      <c r="G7" s="42">
        <v>5.5952039352326297</v>
      </c>
      <c r="H7" s="41">
        <f t="shared" ref="H7:H17" si="3">ROUND(H$6-I7,0)</f>
        <v>362</v>
      </c>
      <c r="I7" s="42">
        <v>7.6232142857142868</v>
      </c>
      <c r="J7" s="5"/>
      <c r="K7" s="15" t="s">
        <v>8</v>
      </c>
      <c r="L7" s="41">
        <f t="shared" ref="L7:L17" si="4">ROUND(L$6-M7,0)</f>
        <v>196</v>
      </c>
      <c r="M7" s="42">
        <v>3.73</v>
      </c>
      <c r="N7" s="41">
        <f t="shared" ref="N7:N17" si="5">ROUND(N$6-O7,0)</f>
        <v>246</v>
      </c>
      <c r="O7" s="42">
        <v>3.73</v>
      </c>
      <c r="P7" s="41">
        <f t="shared" ref="P7:P17" si="6">ROUND(P$6-Q7,0)</f>
        <v>98</v>
      </c>
      <c r="Q7" s="42">
        <v>1.87</v>
      </c>
      <c r="R7" s="41">
        <f t="shared" ref="R7:R17" si="7">ROUND(R$6-S7,0)</f>
        <v>123</v>
      </c>
      <c r="S7" s="42">
        <v>1.87</v>
      </c>
      <c r="T7" s="68"/>
      <c r="U7" s="65"/>
      <c r="V7" s="15" t="s">
        <v>8</v>
      </c>
      <c r="W7" s="41">
        <v>181</v>
      </c>
      <c r="X7" s="42">
        <v>5.5952039352326297</v>
      </c>
      <c r="Y7" s="41">
        <v>222</v>
      </c>
      <c r="Z7" s="42">
        <v>7.6232142857142868</v>
      </c>
      <c r="AA7" s="41">
        <v>210</v>
      </c>
      <c r="AB7" s="42">
        <v>5.5952039352326297</v>
      </c>
      <c r="AC7" s="41">
        <v>292</v>
      </c>
      <c r="AD7" s="42">
        <v>7.6232142857142868</v>
      </c>
      <c r="AE7" s="71"/>
      <c r="AF7" s="15" t="s">
        <v>8</v>
      </c>
      <c r="AG7" s="41">
        <v>158</v>
      </c>
      <c r="AH7" s="42">
        <v>3.73</v>
      </c>
      <c r="AI7" s="41">
        <v>186</v>
      </c>
      <c r="AJ7" s="42">
        <v>3.73</v>
      </c>
      <c r="AK7" s="41">
        <v>79</v>
      </c>
      <c r="AL7" s="42">
        <v>1.87</v>
      </c>
      <c r="AM7" s="41">
        <v>93</v>
      </c>
      <c r="AN7" s="42">
        <v>1.87</v>
      </c>
      <c r="AO7"/>
      <c r="AP7" s="95"/>
      <c r="AQ7" s="68"/>
    </row>
    <row r="8" spans="1:43" ht="17.25" customHeight="1" x14ac:dyDescent="0.2">
      <c r="A8" s="83" t="s">
        <v>9</v>
      </c>
      <c r="B8" s="41">
        <f t="shared" si="0"/>
        <v>221</v>
      </c>
      <c r="C8" s="42">
        <v>8.9523262963722079</v>
      </c>
      <c r="D8" s="41">
        <f t="shared" si="1"/>
        <v>258</v>
      </c>
      <c r="E8" s="42">
        <v>12.197142857142858</v>
      </c>
      <c r="F8" s="41">
        <f t="shared" si="2"/>
        <v>253</v>
      </c>
      <c r="G8" s="42">
        <v>8.9523262963722079</v>
      </c>
      <c r="H8" s="41">
        <f t="shared" si="3"/>
        <v>358</v>
      </c>
      <c r="I8" s="42">
        <v>12.197142857142858</v>
      </c>
      <c r="J8" s="5"/>
      <c r="K8" s="15" t="s">
        <v>9</v>
      </c>
      <c r="L8" s="41">
        <f t="shared" si="4"/>
        <v>194</v>
      </c>
      <c r="M8" s="42">
        <v>5.97</v>
      </c>
      <c r="N8" s="41">
        <f t="shared" si="5"/>
        <v>244</v>
      </c>
      <c r="O8" s="42">
        <v>5.97</v>
      </c>
      <c r="P8" s="41">
        <f t="shared" si="6"/>
        <v>97</v>
      </c>
      <c r="Q8" s="42">
        <v>2.98</v>
      </c>
      <c r="R8" s="41">
        <f t="shared" si="7"/>
        <v>122</v>
      </c>
      <c r="S8" s="42">
        <v>2.98</v>
      </c>
      <c r="T8" s="68"/>
      <c r="U8" s="65"/>
      <c r="V8" s="15" t="s">
        <v>9</v>
      </c>
      <c r="W8" s="41">
        <v>178</v>
      </c>
      <c r="X8" s="42">
        <v>8.9523262963722079</v>
      </c>
      <c r="Y8" s="41">
        <v>218</v>
      </c>
      <c r="Z8" s="42">
        <v>12.197142857142858</v>
      </c>
      <c r="AA8" s="41">
        <v>207</v>
      </c>
      <c r="AB8" s="42">
        <v>8.9523262963722079</v>
      </c>
      <c r="AC8" s="41">
        <v>288</v>
      </c>
      <c r="AD8" s="42">
        <v>12.197142857142858</v>
      </c>
      <c r="AE8" s="71"/>
      <c r="AF8" s="15" t="s">
        <v>9</v>
      </c>
      <c r="AG8" s="41">
        <v>156</v>
      </c>
      <c r="AH8" s="42">
        <v>5.97</v>
      </c>
      <c r="AI8" s="41">
        <v>184</v>
      </c>
      <c r="AJ8" s="42">
        <v>5.97</v>
      </c>
      <c r="AK8" s="41">
        <v>78</v>
      </c>
      <c r="AL8" s="42">
        <v>2.98</v>
      </c>
      <c r="AM8" s="41">
        <v>92</v>
      </c>
      <c r="AN8" s="42">
        <v>2.98</v>
      </c>
      <c r="AO8"/>
      <c r="AP8" s="95"/>
      <c r="AQ8" s="68"/>
    </row>
    <row r="9" spans="1:43" ht="17.25" customHeight="1" x14ac:dyDescent="0.2">
      <c r="A9" s="83" t="s">
        <v>10</v>
      </c>
      <c r="B9" s="41">
        <f t="shared" si="0"/>
        <v>215</v>
      </c>
      <c r="C9" s="42">
        <v>14.547530231604837</v>
      </c>
      <c r="D9" s="41">
        <f t="shared" si="1"/>
        <v>250</v>
      </c>
      <c r="E9" s="42">
        <v>19.820357142857144</v>
      </c>
      <c r="F9" s="41">
        <f t="shared" si="2"/>
        <v>247</v>
      </c>
      <c r="G9" s="42">
        <v>14.547530231604837</v>
      </c>
      <c r="H9" s="41">
        <f t="shared" si="3"/>
        <v>350</v>
      </c>
      <c r="I9" s="42">
        <v>19.820357142857144</v>
      </c>
      <c r="J9" s="5"/>
      <c r="K9" s="15" t="s">
        <v>10</v>
      </c>
      <c r="L9" s="41">
        <f t="shared" si="4"/>
        <v>190</v>
      </c>
      <c r="M9" s="42">
        <v>9.6999999999999993</v>
      </c>
      <c r="N9" s="41">
        <f t="shared" si="5"/>
        <v>240</v>
      </c>
      <c r="O9" s="42">
        <v>9.6999999999999993</v>
      </c>
      <c r="P9" s="41">
        <f t="shared" si="6"/>
        <v>95</v>
      </c>
      <c r="Q9" s="42">
        <v>4.8499999999999996</v>
      </c>
      <c r="R9" s="41">
        <f t="shared" si="7"/>
        <v>120</v>
      </c>
      <c r="S9" s="42">
        <v>4.8499999999999996</v>
      </c>
      <c r="T9" s="68"/>
      <c r="U9" s="65"/>
      <c r="V9" s="15" t="s">
        <v>10</v>
      </c>
      <c r="W9" s="41">
        <v>172</v>
      </c>
      <c r="X9" s="42">
        <v>14.547530231604837</v>
      </c>
      <c r="Y9" s="41">
        <v>210</v>
      </c>
      <c r="Z9" s="42">
        <v>19.820357142857144</v>
      </c>
      <c r="AA9" s="41">
        <v>201</v>
      </c>
      <c r="AB9" s="42">
        <v>14.547530231604837</v>
      </c>
      <c r="AC9" s="41">
        <v>280</v>
      </c>
      <c r="AD9" s="42">
        <v>19.820357142857144</v>
      </c>
      <c r="AE9" s="71"/>
      <c r="AF9" s="15" t="s">
        <v>10</v>
      </c>
      <c r="AG9" s="41">
        <v>152</v>
      </c>
      <c r="AH9" s="42">
        <v>9.6999999999999993</v>
      </c>
      <c r="AI9" s="41">
        <v>180</v>
      </c>
      <c r="AJ9" s="42">
        <v>9.6999999999999993</v>
      </c>
      <c r="AK9" s="41">
        <v>76</v>
      </c>
      <c r="AL9" s="42">
        <v>4.8499999999999996</v>
      </c>
      <c r="AM9" s="41">
        <v>90</v>
      </c>
      <c r="AN9" s="42">
        <v>4.8499999999999996</v>
      </c>
      <c r="AO9"/>
      <c r="AP9" s="95"/>
      <c r="AQ9" s="68"/>
    </row>
    <row r="10" spans="1:43" ht="17.25" customHeight="1" x14ac:dyDescent="0.2">
      <c r="A10" s="83" t="s">
        <v>11</v>
      </c>
      <c r="B10" s="41">
        <f t="shared" si="0"/>
        <v>209</v>
      </c>
      <c r="C10" s="42">
        <v>21.261774953883993</v>
      </c>
      <c r="D10" s="41">
        <f t="shared" si="1"/>
        <v>241</v>
      </c>
      <c r="E10" s="42">
        <v>28.968214285714289</v>
      </c>
      <c r="F10" s="41">
        <f t="shared" si="2"/>
        <v>241</v>
      </c>
      <c r="G10" s="42">
        <v>21.261774953883993</v>
      </c>
      <c r="H10" s="41">
        <f t="shared" si="3"/>
        <v>341</v>
      </c>
      <c r="I10" s="42">
        <v>28.968214285714289</v>
      </c>
      <c r="J10" s="5"/>
      <c r="K10" s="15" t="s">
        <v>11</v>
      </c>
      <c r="L10" s="41">
        <f t="shared" si="4"/>
        <v>186</v>
      </c>
      <c r="M10" s="42">
        <v>14.17</v>
      </c>
      <c r="N10" s="41">
        <f t="shared" si="5"/>
        <v>236</v>
      </c>
      <c r="O10" s="42">
        <v>14.17</v>
      </c>
      <c r="P10" s="41">
        <f t="shared" si="6"/>
        <v>93</v>
      </c>
      <c r="Q10" s="42">
        <v>7.09</v>
      </c>
      <c r="R10" s="41">
        <f t="shared" si="7"/>
        <v>118</v>
      </c>
      <c r="S10" s="42">
        <v>7.09</v>
      </c>
      <c r="T10" s="68"/>
      <c r="U10" s="65"/>
      <c r="V10" s="15" t="s">
        <v>11</v>
      </c>
      <c r="W10" s="41">
        <v>166</v>
      </c>
      <c r="X10" s="42">
        <v>21.261774953883993</v>
      </c>
      <c r="Y10" s="41">
        <v>201</v>
      </c>
      <c r="Z10" s="42">
        <v>28.968214285714289</v>
      </c>
      <c r="AA10" s="41">
        <v>195</v>
      </c>
      <c r="AB10" s="42">
        <v>21.261774953883993</v>
      </c>
      <c r="AC10" s="41">
        <v>271</v>
      </c>
      <c r="AD10" s="42">
        <v>28.968214285714289</v>
      </c>
      <c r="AE10" s="71"/>
      <c r="AF10" s="15" t="s">
        <v>11</v>
      </c>
      <c r="AG10" s="41">
        <v>148</v>
      </c>
      <c r="AH10" s="42">
        <v>14.17</v>
      </c>
      <c r="AI10" s="41">
        <v>176</v>
      </c>
      <c r="AJ10" s="42">
        <v>14.17</v>
      </c>
      <c r="AK10" s="41">
        <v>74</v>
      </c>
      <c r="AL10" s="42">
        <v>7.09</v>
      </c>
      <c r="AM10" s="41">
        <v>88</v>
      </c>
      <c r="AN10" s="42">
        <v>7.09</v>
      </c>
      <c r="AO10"/>
      <c r="AP10" s="95"/>
      <c r="AQ10" s="68"/>
    </row>
    <row r="11" spans="1:43" ht="17.25" customHeight="1" x14ac:dyDescent="0.2">
      <c r="A11" s="83" t="s">
        <v>12</v>
      </c>
      <c r="B11" s="41">
        <f t="shared" si="0"/>
        <v>202</v>
      </c>
      <c r="C11" s="42">
        <v>27.976019676163148</v>
      </c>
      <c r="D11" s="41">
        <f t="shared" si="1"/>
        <v>232</v>
      </c>
      <c r="E11" s="42">
        <v>38.116071428571431</v>
      </c>
      <c r="F11" s="41">
        <f t="shared" si="2"/>
        <v>234</v>
      </c>
      <c r="G11" s="42">
        <v>27.976019676163148</v>
      </c>
      <c r="H11" s="41">
        <f t="shared" si="3"/>
        <v>332</v>
      </c>
      <c r="I11" s="42">
        <v>38.116071428571431</v>
      </c>
      <c r="J11" s="5"/>
      <c r="K11" s="15" t="s">
        <v>12</v>
      </c>
      <c r="L11" s="41">
        <f t="shared" si="4"/>
        <v>181</v>
      </c>
      <c r="M11" s="42">
        <v>18.649999999999999</v>
      </c>
      <c r="N11" s="41">
        <f t="shared" si="5"/>
        <v>231</v>
      </c>
      <c r="O11" s="42">
        <v>18.649999999999999</v>
      </c>
      <c r="P11" s="41">
        <f t="shared" si="6"/>
        <v>91</v>
      </c>
      <c r="Q11" s="42">
        <v>9.33</v>
      </c>
      <c r="R11" s="41">
        <f t="shared" si="7"/>
        <v>116</v>
      </c>
      <c r="S11" s="42">
        <v>9.33</v>
      </c>
      <c r="T11" s="68"/>
      <c r="U11" s="65"/>
      <c r="V11" s="15" t="s">
        <v>12</v>
      </c>
      <c r="W11" s="41">
        <v>159</v>
      </c>
      <c r="X11" s="42">
        <v>27.976019676163148</v>
      </c>
      <c r="Y11" s="41">
        <v>192</v>
      </c>
      <c r="Z11" s="42">
        <v>38.116071428571431</v>
      </c>
      <c r="AA11" s="41">
        <v>188</v>
      </c>
      <c r="AB11" s="42">
        <v>27.976019676163148</v>
      </c>
      <c r="AC11" s="41">
        <v>262</v>
      </c>
      <c r="AD11" s="42">
        <v>38.116071428571431</v>
      </c>
      <c r="AE11" s="71"/>
      <c r="AF11" s="15" t="s">
        <v>12</v>
      </c>
      <c r="AG11" s="41">
        <v>143</v>
      </c>
      <c r="AH11" s="42">
        <v>18.649999999999999</v>
      </c>
      <c r="AI11" s="41">
        <v>171</v>
      </c>
      <c r="AJ11" s="42">
        <v>18.649999999999999</v>
      </c>
      <c r="AK11" s="41">
        <v>72</v>
      </c>
      <c r="AL11" s="42">
        <v>9.33</v>
      </c>
      <c r="AM11" s="41">
        <v>86</v>
      </c>
      <c r="AN11" s="42">
        <v>9.33</v>
      </c>
      <c r="AO11"/>
      <c r="AP11" s="95"/>
      <c r="AQ11" s="68"/>
    </row>
    <row r="12" spans="1:43" ht="17.25" customHeight="1" x14ac:dyDescent="0.2">
      <c r="A12" s="83" t="s">
        <v>13</v>
      </c>
      <c r="B12" s="41">
        <f t="shared" si="0"/>
        <v>194</v>
      </c>
      <c r="C12" s="42">
        <v>35.809305185488832</v>
      </c>
      <c r="D12" s="41">
        <f t="shared" si="1"/>
        <v>221</v>
      </c>
      <c r="E12" s="42">
        <v>48.78857142857143</v>
      </c>
      <c r="F12" s="41">
        <f t="shared" si="2"/>
        <v>226</v>
      </c>
      <c r="G12" s="42">
        <v>35.809305185488832</v>
      </c>
      <c r="H12" s="41">
        <f t="shared" si="3"/>
        <v>321</v>
      </c>
      <c r="I12" s="42">
        <v>48.78857142857143</v>
      </c>
      <c r="J12" s="5"/>
      <c r="K12" s="15" t="s">
        <v>13</v>
      </c>
      <c r="L12" s="41">
        <f t="shared" si="4"/>
        <v>176</v>
      </c>
      <c r="M12" s="42">
        <v>23.87</v>
      </c>
      <c r="N12" s="41">
        <f t="shared" si="5"/>
        <v>226</v>
      </c>
      <c r="O12" s="42">
        <v>23.87</v>
      </c>
      <c r="P12" s="41">
        <f t="shared" si="6"/>
        <v>88</v>
      </c>
      <c r="Q12" s="42">
        <v>11.94</v>
      </c>
      <c r="R12" s="41">
        <f t="shared" si="7"/>
        <v>113</v>
      </c>
      <c r="S12" s="42">
        <v>11.94</v>
      </c>
      <c r="T12" s="68"/>
      <c r="U12" s="65"/>
      <c r="V12" s="15" t="s">
        <v>13</v>
      </c>
      <c r="W12" s="41">
        <v>151</v>
      </c>
      <c r="X12" s="42">
        <v>35.809305185488832</v>
      </c>
      <c r="Y12" s="41">
        <v>181</v>
      </c>
      <c r="Z12" s="42">
        <v>48.78857142857143</v>
      </c>
      <c r="AA12" s="41">
        <v>180</v>
      </c>
      <c r="AB12" s="42">
        <v>35.809305185488832</v>
      </c>
      <c r="AC12" s="41">
        <v>251</v>
      </c>
      <c r="AD12" s="42">
        <v>48.78857142857143</v>
      </c>
      <c r="AE12" s="71"/>
      <c r="AF12" s="15" t="s">
        <v>13</v>
      </c>
      <c r="AG12" s="41">
        <v>138</v>
      </c>
      <c r="AH12" s="42">
        <v>23.87</v>
      </c>
      <c r="AI12" s="41">
        <v>166</v>
      </c>
      <c r="AJ12" s="42">
        <v>23.87</v>
      </c>
      <c r="AK12" s="41">
        <v>69</v>
      </c>
      <c r="AL12" s="42">
        <v>11.94</v>
      </c>
      <c r="AM12" s="41">
        <v>83</v>
      </c>
      <c r="AN12" s="42">
        <v>11.94</v>
      </c>
      <c r="AO12"/>
      <c r="AP12" s="95"/>
      <c r="AQ12" s="68"/>
    </row>
    <row r="13" spans="1:43" ht="17.25" customHeight="1" x14ac:dyDescent="0.2">
      <c r="A13" s="83" t="s">
        <v>14</v>
      </c>
      <c r="B13" s="41">
        <f t="shared" si="0"/>
        <v>186</v>
      </c>
      <c r="C13" s="42">
        <v>43.642590694814508</v>
      </c>
      <c r="D13" s="41">
        <f t="shared" si="1"/>
        <v>211</v>
      </c>
      <c r="E13" s="42">
        <v>59.461071428571437</v>
      </c>
      <c r="F13" s="41">
        <f t="shared" si="2"/>
        <v>218</v>
      </c>
      <c r="G13" s="42">
        <v>43.642590694814508</v>
      </c>
      <c r="H13" s="41">
        <f t="shared" si="3"/>
        <v>311</v>
      </c>
      <c r="I13" s="42">
        <v>59.461071428571437</v>
      </c>
      <c r="J13" s="5"/>
      <c r="K13" s="15" t="s">
        <v>14</v>
      </c>
      <c r="L13" s="41">
        <f t="shared" si="4"/>
        <v>171</v>
      </c>
      <c r="M13" s="42">
        <v>29.1</v>
      </c>
      <c r="N13" s="41">
        <f t="shared" si="5"/>
        <v>221</v>
      </c>
      <c r="O13" s="42">
        <v>29.1</v>
      </c>
      <c r="P13" s="41">
        <f t="shared" si="6"/>
        <v>85</v>
      </c>
      <c r="Q13" s="42">
        <v>14.55</v>
      </c>
      <c r="R13" s="41">
        <f t="shared" si="7"/>
        <v>110</v>
      </c>
      <c r="S13" s="42">
        <v>14.55</v>
      </c>
      <c r="T13" s="68"/>
      <c r="U13" s="65"/>
      <c r="V13" s="15" t="s">
        <v>14</v>
      </c>
      <c r="W13" s="41">
        <v>143</v>
      </c>
      <c r="X13" s="42">
        <v>43.642590694814508</v>
      </c>
      <c r="Y13" s="41">
        <v>171</v>
      </c>
      <c r="Z13" s="42">
        <v>59.461071428571437</v>
      </c>
      <c r="AA13" s="41">
        <v>172</v>
      </c>
      <c r="AB13" s="42">
        <v>43.642590694814508</v>
      </c>
      <c r="AC13" s="41">
        <v>241</v>
      </c>
      <c r="AD13" s="42">
        <v>59.461071428571437</v>
      </c>
      <c r="AE13" s="71"/>
      <c r="AF13" s="15" t="s">
        <v>14</v>
      </c>
      <c r="AG13" s="41">
        <v>133</v>
      </c>
      <c r="AH13" s="42">
        <v>29.1</v>
      </c>
      <c r="AI13" s="41">
        <v>161</v>
      </c>
      <c r="AJ13" s="42">
        <v>29.1</v>
      </c>
      <c r="AK13" s="41">
        <v>66</v>
      </c>
      <c r="AL13" s="42">
        <v>14.55</v>
      </c>
      <c r="AM13" s="41">
        <v>80</v>
      </c>
      <c r="AN13" s="42">
        <v>14.55</v>
      </c>
      <c r="AO13"/>
      <c r="AP13" s="95"/>
      <c r="AQ13" s="68"/>
    </row>
    <row r="14" spans="1:43" ht="17.25" customHeight="1" x14ac:dyDescent="0.2">
      <c r="A14" s="83" t="s">
        <v>15</v>
      </c>
      <c r="B14" s="41">
        <f t="shared" si="0"/>
        <v>180</v>
      </c>
      <c r="C14" s="42">
        <v>50.35683541709367</v>
      </c>
      <c r="D14" s="41">
        <f t="shared" si="1"/>
        <v>201</v>
      </c>
      <c r="E14" s="42">
        <v>68.608928571428578</v>
      </c>
      <c r="F14" s="41">
        <f t="shared" si="2"/>
        <v>212</v>
      </c>
      <c r="G14" s="42">
        <v>50.35683541709367</v>
      </c>
      <c r="H14" s="41">
        <f t="shared" si="3"/>
        <v>301</v>
      </c>
      <c r="I14" s="42">
        <v>68.608928571428578</v>
      </c>
      <c r="J14" s="5"/>
      <c r="K14" s="15" t="s">
        <v>15</v>
      </c>
      <c r="L14" s="41">
        <f t="shared" si="4"/>
        <v>166</v>
      </c>
      <c r="M14" s="42">
        <v>33.57</v>
      </c>
      <c r="N14" s="41">
        <f t="shared" si="5"/>
        <v>216</v>
      </c>
      <c r="O14" s="42">
        <v>33.57</v>
      </c>
      <c r="P14" s="41">
        <f t="shared" si="6"/>
        <v>83</v>
      </c>
      <c r="Q14" s="42">
        <v>16.79</v>
      </c>
      <c r="R14" s="41">
        <f t="shared" si="7"/>
        <v>108</v>
      </c>
      <c r="S14" s="42">
        <v>16.79</v>
      </c>
      <c r="T14" s="68"/>
      <c r="U14" s="65"/>
      <c r="V14" s="15" t="s">
        <v>15</v>
      </c>
      <c r="W14" s="41">
        <v>137</v>
      </c>
      <c r="X14" s="42">
        <v>50.35683541709367</v>
      </c>
      <c r="Y14" s="41">
        <v>161</v>
      </c>
      <c r="Z14" s="42">
        <v>68.608928571428578</v>
      </c>
      <c r="AA14" s="41">
        <v>166</v>
      </c>
      <c r="AB14" s="42">
        <v>50.35683541709367</v>
      </c>
      <c r="AC14" s="41">
        <v>231</v>
      </c>
      <c r="AD14" s="42">
        <v>68.608928571428578</v>
      </c>
      <c r="AE14" s="71"/>
      <c r="AF14" s="15" t="s">
        <v>15</v>
      </c>
      <c r="AG14" s="41">
        <v>128</v>
      </c>
      <c r="AH14" s="42">
        <v>33.57</v>
      </c>
      <c r="AI14" s="41">
        <v>156</v>
      </c>
      <c r="AJ14" s="42">
        <v>33.57</v>
      </c>
      <c r="AK14" s="41">
        <v>64</v>
      </c>
      <c r="AL14" s="42">
        <v>16.79</v>
      </c>
      <c r="AM14" s="41">
        <v>78</v>
      </c>
      <c r="AN14" s="42">
        <v>16.79</v>
      </c>
      <c r="AO14"/>
      <c r="AP14" s="95"/>
      <c r="AQ14" s="68"/>
    </row>
    <row r="15" spans="1:43" ht="17.25" customHeight="1" x14ac:dyDescent="0.2">
      <c r="A15" s="83" t="s">
        <v>16</v>
      </c>
      <c r="B15" s="41">
        <f t="shared" si="0"/>
        <v>176</v>
      </c>
      <c r="C15" s="42">
        <v>53.538332689086452</v>
      </c>
      <c r="D15" s="41">
        <f t="shared" si="1"/>
        <v>197</v>
      </c>
      <c r="E15" s="42">
        <v>73.182857142857145</v>
      </c>
      <c r="F15" s="41">
        <f t="shared" si="2"/>
        <v>208</v>
      </c>
      <c r="G15" s="42">
        <v>53.538332689086452</v>
      </c>
      <c r="H15" s="41">
        <f t="shared" si="3"/>
        <v>297</v>
      </c>
      <c r="I15" s="42">
        <v>73.182857142857145</v>
      </c>
      <c r="J15" s="5"/>
      <c r="K15" s="15" t="s">
        <v>16</v>
      </c>
      <c r="L15" s="41">
        <f t="shared" si="4"/>
        <v>164</v>
      </c>
      <c r="M15" s="42">
        <v>35.69</v>
      </c>
      <c r="N15" s="41">
        <f t="shared" si="5"/>
        <v>214</v>
      </c>
      <c r="O15" s="42">
        <v>35.69</v>
      </c>
      <c r="P15" s="41">
        <f t="shared" si="6"/>
        <v>82</v>
      </c>
      <c r="Q15" s="42">
        <v>17.850000000000001</v>
      </c>
      <c r="R15" s="41">
        <f t="shared" si="7"/>
        <v>107</v>
      </c>
      <c r="S15" s="42">
        <v>17.850000000000001</v>
      </c>
      <c r="T15" s="68"/>
      <c r="U15" s="65"/>
      <c r="V15" s="15" t="s">
        <v>16</v>
      </c>
      <c r="W15" s="41">
        <v>133</v>
      </c>
      <c r="X15" s="42">
        <v>53.538332689086452</v>
      </c>
      <c r="Y15" s="41">
        <v>157</v>
      </c>
      <c r="Z15" s="42">
        <v>73.182857142857145</v>
      </c>
      <c r="AA15" s="41">
        <v>162</v>
      </c>
      <c r="AB15" s="42">
        <v>53.538332689086452</v>
      </c>
      <c r="AC15" s="41">
        <v>227</v>
      </c>
      <c r="AD15" s="42">
        <v>73.182857142857145</v>
      </c>
      <c r="AE15" s="71"/>
      <c r="AF15" s="15" t="s">
        <v>16</v>
      </c>
      <c r="AG15" s="41">
        <v>126</v>
      </c>
      <c r="AH15" s="42">
        <v>35.69</v>
      </c>
      <c r="AI15" s="41">
        <v>154</v>
      </c>
      <c r="AJ15" s="42">
        <v>35.69</v>
      </c>
      <c r="AK15" s="41">
        <v>63</v>
      </c>
      <c r="AL15" s="42">
        <v>17.850000000000001</v>
      </c>
      <c r="AM15" s="41">
        <v>77</v>
      </c>
      <c r="AN15" s="42">
        <v>17.850000000000001</v>
      </c>
      <c r="AO15"/>
      <c r="AP15" s="95"/>
      <c r="AQ15" s="68"/>
    </row>
    <row r="16" spans="1:43" ht="17.25" customHeight="1" x14ac:dyDescent="0.2">
      <c r="A16" s="83" t="s">
        <v>17</v>
      </c>
      <c r="B16" s="41">
        <f t="shared" si="0"/>
        <v>174</v>
      </c>
      <c r="C16" s="42">
        <v>55.605255766009542</v>
      </c>
      <c r="D16" s="41">
        <f t="shared" si="1"/>
        <v>194</v>
      </c>
      <c r="E16" s="42">
        <v>76.232142857142861</v>
      </c>
      <c r="F16" s="41">
        <f t="shared" si="2"/>
        <v>206</v>
      </c>
      <c r="G16" s="42">
        <v>55.605255766009542</v>
      </c>
      <c r="H16" s="41">
        <f t="shared" si="3"/>
        <v>294</v>
      </c>
      <c r="I16" s="42">
        <v>76.232142857142861</v>
      </c>
      <c r="J16" s="5"/>
      <c r="K16" s="15" t="s">
        <v>17</v>
      </c>
      <c r="L16" s="41">
        <f t="shared" si="4"/>
        <v>163</v>
      </c>
      <c r="M16" s="42">
        <v>37.07</v>
      </c>
      <c r="N16" s="41">
        <f t="shared" si="5"/>
        <v>213</v>
      </c>
      <c r="O16" s="42">
        <v>37.07</v>
      </c>
      <c r="P16" s="41">
        <f t="shared" si="6"/>
        <v>81</v>
      </c>
      <c r="Q16" s="42">
        <v>18.54</v>
      </c>
      <c r="R16" s="41">
        <f t="shared" si="7"/>
        <v>106</v>
      </c>
      <c r="S16" s="42">
        <v>18.54</v>
      </c>
      <c r="T16" s="68"/>
      <c r="U16" s="65"/>
      <c r="V16" s="15" t="s">
        <v>17</v>
      </c>
      <c r="W16" s="41">
        <v>131</v>
      </c>
      <c r="X16" s="42">
        <v>55.605255766009542</v>
      </c>
      <c r="Y16" s="41">
        <v>154</v>
      </c>
      <c r="Z16" s="42">
        <v>76.232142857142861</v>
      </c>
      <c r="AA16" s="41">
        <v>160</v>
      </c>
      <c r="AB16" s="42">
        <v>55.605255766009542</v>
      </c>
      <c r="AC16" s="41">
        <v>224</v>
      </c>
      <c r="AD16" s="42">
        <v>76.232142857142861</v>
      </c>
      <c r="AE16" s="71"/>
      <c r="AF16" s="15" t="s">
        <v>17</v>
      </c>
      <c r="AG16" s="41">
        <v>125</v>
      </c>
      <c r="AH16" s="42">
        <v>37.07</v>
      </c>
      <c r="AI16" s="41">
        <v>153</v>
      </c>
      <c r="AJ16" s="42">
        <v>37.07</v>
      </c>
      <c r="AK16" s="41">
        <v>62</v>
      </c>
      <c r="AL16" s="42">
        <v>18.54</v>
      </c>
      <c r="AM16" s="41">
        <v>76</v>
      </c>
      <c r="AN16" s="42">
        <v>18.54</v>
      </c>
      <c r="AO16"/>
      <c r="AP16" s="95"/>
      <c r="AQ16" s="68"/>
    </row>
    <row r="17" spans="1:48" ht="17.25" customHeight="1" x14ac:dyDescent="0.2">
      <c r="A17" s="85" t="s">
        <v>41</v>
      </c>
      <c r="B17" s="43">
        <f t="shared" si="0"/>
        <v>172</v>
      </c>
      <c r="C17" s="44">
        <v>57.68</v>
      </c>
      <c r="D17" s="43">
        <f t="shared" si="1"/>
        <v>191</v>
      </c>
      <c r="E17" s="47">
        <v>79.28</v>
      </c>
      <c r="F17" s="43">
        <f t="shared" si="2"/>
        <v>204</v>
      </c>
      <c r="G17" s="44">
        <v>57.68</v>
      </c>
      <c r="H17" s="43">
        <f t="shared" si="3"/>
        <v>291</v>
      </c>
      <c r="I17" s="44">
        <v>79.28</v>
      </c>
      <c r="J17" s="5"/>
      <c r="K17" s="48" t="s">
        <v>41</v>
      </c>
      <c r="L17" s="43">
        <f t="shared" si="4"/>
        <v>162</v>
      </c>
      <c r="M17" s="44">
        <f>$C17*2/3</f>
        <v>38.453333333333333</v>
      </c>
      <c r="N17" s="43">
        <f t="shared" si="5"/>
        <v>212</v>
      </c>
      <c r="O17" s="44">
        <f>$C17*2/3</f>
        <v>38.453333333333333</v>
      </c>
      <c r="P17" s="43">
        <f t="shared" si="6"/>
        <v>81</v>
      </c>
      <c r="Q17" s="44">
        <f>$C17/3</f>
        <v>19.226666666666667</v>
      </c>
      <c r="R17" s="43">
        <f t="shared" si="7"/>
        <v>106</v>
      </c>
      <c r="S17" s="44">
        <f>$C17/3</f>
        <v>19.226666666666667</v>
      </c>
      <c r="T17" s="68"/>
      <c r="U17" s="65"/>
      <c r="V17" s="48" t="s">
        <v>41</v>
      </c>
      <c r="W17" s="43">
        <v>129</v>
      </c>
      <c r="X17" s="44">
        <v>57.68</v>
      </c>
      <c r="Y17" s="43">
        <v>151</v>
      </c>
      <c r="Z17" s="47">
        <v>79.28</v>
      </c>
      <c r="AA17" s="43">
        <v>158</v>
      </c>
      <c r="AB17" s="44">
        <v>57.68</v>
      </c>
      <c r="AC17" s="43">
        <v>221</v>
      </c>
      <c r="AD17" s="44">
        <v>79.28</v>
      </c>
      <c r="AE17" s="71"/>
      <c r="AF17" s="48" t="s">
        <v>41</v>
      </c>
      <c r="AG17" s="43">
        <v>124</v>
      </c>
      <c r="AH17" s="44">
        <v>38.453333333333333</v>
      </c>
      <c r="AI17" s="43">
        <v>152</v>
      </c>
      <c r="AJ17" s="44">
        <v>38.453333333333333</v>
      </c>
      <c r="AK17" s="43">
        <v>62</v>
      </c>
      <c r="AL17" s="44">
        <v>19.226666666666667</v>
      </c>
      <c r="AM17" s="43">
        <v>76</v>
      </c>
      <c r="AN17" s="44">
        <v>19.226666666666667</v>
      </c>
      <c r="AO17"/>
      <c r="AP17" s="95"/>
      <c r="AQ17" s="68"/>
    </row>
    <row r="18" spans="1:48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68"/>
      <c r="U18" s="65"/>
      <c r="W18" s="11" t="s">
        <v>23</v>
      </c>
      <c r="AF18" s="11" t="s">
        <v>23</v>
      </c>
      <c r="AG18" s="16"/>
      <c r="AH18" s="16"/>
      <c r="AI18" s="18"/>
      <c r="AJ18" s="18"/>
      <c r="AL18" s="27"/>
      <c r="AM18" s="16"/>
      <c r="AN18" s="28"/>
      <c r="AO18"/>
      <c r="AP18" s="12"/>
      <c r="AQ18" s="68"/>
    </row>
    <row r="19" spans="1:48" ht="17.25" customHeight="1" x14ac:dyDescent="0.2">
      <c r="A19" s="81">
        <v>0</v>
      </c>
      <c r="B19" s="30">
        <f>B6</f>
        <v>230</v>
      </c>
      <c r="C19" s="31">
        <v>0</v>
      </c>
      <c r="D19" s="30">
        <f>D6</f>
        <v>270</v>
      </c>
      <c r="E19" s="31">
        <v>0</v>
      </c>
      <c r="F19" s="30">
        <f>F6</f>
        <v>262</v>
      </c>
      <c r="G19" s="31">
        <v>0</v>
      </c>
      <c r="H19" s="30">
        <f>H6</f>
        <v>370</v>
      </c>
      <c r="I19" s="31">
        <v>0</v>
      </c>
      <c r="J19" s="5"/>
      <c r="K19" s="14">
        <v>0</v>
      </c>
      <c r="L19" s="30">
        <f>L6</f>
        <v>200</v>
      </c>
      <c r="M19" s="32">
        <v>0</v>
      </c>
      <c r="N19" s="30">
        <f>N6</f>
        <v>250</v>
      </c>
      <c r="O19" s="32">
        <v>0</v>
      </c>
      <c r="P19" s="30">
        <f>P6</f>
        <v>100</v>
      </c>
      <c r="Q19" s="32">
        <v>0</v>
      </c>
      <c r="R19" s="30">
        <f>R6</f>
        <v>125</v>
      </c>
      <c r="S19" s="32">
        <v>0</v>
      </c>
      <c r="T19" s="68"/>
      <c r="U19" s="65"/>
      <c r="V19" s="14">
        <v>0</v>
      </c>
      <c r="W19" s="51">
        <v>187</v>
      </c>
      <c r="X19" s="52">
        <v>0</v>
      </c>
      <c r="Y19" s="51">
        <v>230</v>
      </c>
      <c r="Z19" s="52">
        <v>0</v>
      </c>
      <c r="AA19" s="51">
        <v>216</v>
      </c>
      <c r="AB19" s="52">
        <v>0</v>
      </c>
      <c r="AC19" s="51">
        <v>300</v>
      </c>
      <c r="AD19" s="52">
        <v>0</v>
      </c>
      <c r="AE19" s="71"/>
      <c r="AF19" s="14">
        <v>0</v>
      </c>
      <c r="AG19" s="51">
        <v>162</v>
      </c>
      <c r="AH19" s="32">
        <v>0</v>
      </c>
      <c r="AI19" s="51">
        <v>190</v>
      </c>
      <c r="AJ19" s="32">
        <v>0</v>
      </c>
      <c r="AK19" s="51">
        <v>81</v>
      </c>
      <c r="AL19" s="32">
        <v>0</v>
      </c>
      <c r="AM19" s="51">
        <v>95</v>
      </c>
      <c r="AN19" s="32">
        <v>0</v>
      </c>
      <c r="AO19"/>
      <c r="AP19" s="12"/>
      <c r="AQ19" s="68"/>
    </row>
    <row r="20" spans="1:48" ht="17.25" customHeight="1" x14ac:dyDescent="0.2">
      <c r="A20" s="83" t="s">
        <v>8</v>
      </c>
      <c r="B20" s="41">
        <f t="shared" ref="B20:B30" si="8">ROUND(B$19-C20,0)</f>
        <v>227</v>
      </c>
      <c r="C20" s="42">
        <v>3.3571223611395777</v>
      </c>
      <c r="D20" s="41">
        <f t="shared" ref="D20:D30" si="9">ROUND(D$19-E20,0)</f>
        <v>265</v>
      </c>
      <c r="E20" s="42">
        <v>4.5739285714285716</v>
      </c>
      <c r="F20" s="41">
        <f t="shared" ref="F20:F30" si="10">ROUND(F$19-G20,0)</f>
        <v>259</v>
      </c>
      <c r="G20" s="42">
        <v>3.3571223611395777</v>
      </c>
      <c r="H20" s="41">
        <f t="shared" ref="H20:H30" si="11">ROUND(H$19-I20,0)</f>
        <v>365</v>
      </c>
      <c r="I20" s="42">
        <v>4.5739285714285716</v>
      </c>
      <c r="J20" s="4"/>
      <c r="K20" s="15" t="s">
        <v>8</v>
      </c>
      <c r="L20" s="41">
        <f t="shared" ref="L20:L30" si="12">ROUND(L$19-M20,0)</f>
        <v>198</v>
      </c>
      <c r="M20" s="42">
        <v>2.2400000000000002</v>
      </c>
      <c r="N20" s="41">
        <f t="shared" ref="N20:N30" si="13">ROUND(N$19-O20,0)</f>
        <v>248</v>
      </c>
      <c r="O20" s="42">
        <v>2.2400000000000002</v>
      </c>
      <c r="P20" s="41">
        <f t="shared" ref="P20:P30" si="14">ROUND(P$19-Q20,0)</f>
        <v>99</v>
      </c>
      <c r="Q20" s="42">
        <v>1.1200000000000001</v>
      </c>
      <c r="R20" s="41">
        <f t="shared" ref="R20:R30" si="15">ROUND(R$19-S20,0)</f>
        <v>124</v>
      </c>
      <c r="S20" s="42">
        <v>1.1200000000000001</v>
      </c>
      <c r="T20" s="68"/>
      <c r="U20" s="65"/>
      <c r="V20" s="15" t="s">
        <v>8</v>
      </c>
      <c r="W20" s="41">
        <v>184</v>
      </c>
      <c r="X20" s="42">
        <v>3.3571223611395777</v>
      </c>
      <c r="Y20" s="41">
        <v>225</v>
      </c>
      <c r="Z20" s="42">
        <v>4.5739285714285716</v>
      </c>
      <c r="AA20" s="41">
        <v>213</v>
      </c>
      <c r="AB20" s="42">
        <v>3.3571223611395777</v>
      </c>
      <c r="AC20" s="41">
        <v>295</v>
      </c>
      <c r="AD20" s="42">
        <v>4.5739285714285716</v>
      </c>
      <c r="AE20" s="46"/>
      <c r="AF20" s="15" t="s">
        <v>8</v>
      </c>
      <c r="AG20" s="41">
        <v>160</v>
      </c>
      <c r="AH20" s="42">
        <v>2.2400000000000002</v>
      </c>
      <c r="AI20" s="41">
        <v>188</v>
      </c>
      <c r="AJ20" s="42">
        <v>2.2400000000000002</v>
      </c>
      <c r="AK20" s="41">
        <v>80</v>
      </c>
      <c r="AL20" s="42">
        <v>1.1200000000000001</v>
      </c>
      <c r="AM20" s="41">
        <v>94</v>
      </c>
      <c r="AN20" s="42">
        <v>1.1200000000000001</v>
      </c>
      <c r="AO20"/>
      <c r="AP20" s="18"/>
      <c r="AQ20" s="82"/>
      <c r="AT20" s="16"/>
      <c r="AU20" s="29"/>
      <c r="AV20" s="16"/>
    </row>
    <row r="21" spans="1:48" ht="17.25" customHeight="1" x14ac:dyDescent="0.2">
      <c r="A21" s="83" t="s">
        <v>9</v>
      </c>
      <c r="B21" s="41">
        <f t="shared" si="8"/>
        <v>223</v>
      </c>
      <c r="C21" s="42">
        <v>6.7142447222791555</v>
      </c>
      <c r="D21" s="41">
        <f t="shared" si="9"/>
        <v>261</v>
      </c>
      <c r="E21" s="42">
        <v>9.1478571428571431</v>
      </c>
      <c r="F21" s="41">
        <f t="shared" si="10"/>
        <v>255</v>
      </c>
      <c r="G21" s="42">
        <v>6.7142447222791555</v>
      </c>
      <c r="H21" s="41">
        <f t="shared" si="11"/>
        <v>361</v>
      </c>
      <c r="I21" s="42">
        <v>9.1478571428571431</v>
      </c>
      <c r="J21" s="4"/>
      <c r="K21" s="15" t="s">
        <v>9</v>
      </c>
      <c r="L21" s="41">
        <f t="shared" si="12"/>
        <v>196</v>
      </c>
      <c r="M21" s="42">
        <v>4.4800000000000004</v>
      </c>
      <c r="N21" s="41">
        <f t="shared" si="13"/>
        <v>246</v>
      </c>
      <c r="O21" s="42">
        <v>4.4800000000000004</v>
      </c>
      <c r="P21" s="41">
        <f t="shared" si="14"/>
        <v>98</v>
      </c>
      <c r="Q21" s="42">
        <v>2.2400000000000002</v>
      </c>
      <c r="R21" s="41">
        <f t="shared" si="15"/>
        <v>123</v>
      </c>
      <c r="S21" s="42">
        <v>2.2400000000000002</v>
      </c>
      <c r="T21" s="68"/>
      <c r="U21" s="65"/>
      <c r="V21" s="15" t="s">
        <v>9</v>
      </c>
      <c r="W21" s="41">
        <v>180</v>
      </c>
      <c r="X21" s="42">
        <v>6.7142447222791555</v>
      </c>
      <c r="Y21" s="41">
        <v>221</v>
      </c>
      <c r="Z21" s="42">
        <v>9.1478571428571431</v>
      </c>
      <c r="AA21" s="41">
        <v>209</v>
      </c>
      <c r="AB21" s="42">
        <v>6.7142447222791555</v>
      </c>
      <c r="AC21" s="41">
        <v>291</v>
      </c>
      <c r="AD21" s="42">
        <v>9.1478571428571431</v>
      </c>
      <c r="AE21" s="46"/>
      <c r="AF21" s="15" t="s">
        <v>9</v>
      </c>
      <c r="AG21" s="41">
        <v>158</v>
      </c>
      <c r="AH21" s="42">
        <v>4.4800000000000004</v>
      </c>
      <c r="AI21" s="41">
        <v>186</v>
      </c>
      <c r="AJ21" s="42">
        <v>4.4800000000000004</v>
      </c>
      <c r="AK21" s="41">
        <v>79</v>
      </c>
      <c r="AL21" s="42">
        <v>2.2400000000000002</v>
      </c>
      <c r="AM21" s="41">
        <v>93</v>
      </c>
      <c r="AN21" s="42">
        <v>2.2400000000000002</v>
      </c>
      <c r="AO21"/>
      <c r="AP21" s="18"/>
      <c r="AQ21" s="82"/>
      <c r="AT21" s="16"/>
      <c r="AU21" s="29"/>
      <c r="AV21" s="16"/>
    </row>
    <row r="22" spans="1:48" ht="17.25" customHeight="1" x14ac:dyDescent="0.2">
      <c r="A22" s="83" t="s">
        <v>10</v>
      </c>
      <c r="B22" s="41">
        <f t="shared" si="8"/>
        <v>219</v>
      </c>
      <c r="C22" s="42">
        <v>11.190407870465259</v>
      </c>
      <c r="D22" s="41">
        <f t="shared" si="9"/>
        <v>255</v>
      </c>
      <c r="E22" s="42">
        <v>15.246428571428574</v>
      </c>
      <c r="F22" s="41">
        <f t="shared" si="10"/>
        <v>251</v>
      </c>
      <c r="G22" s="42">
        <v>11.190407870465259</v>
      </c>
      <c r="H22" s="41">
        <f t="shared" si="11"/>
        <v>355</v>
      </c>
      <c r="I22" s="42">
        <v>15.246428571428574</v>
      </c>
      <c r="J22" s="4"/>
      <c r="K22" s="15" t="s">
        <v>10</v>
      </c>
      <c r="L22" s="41">
        <f t="shared" si="12"/>
        <v>193</v>
      </c>
      <c r="M22" s="42">
        <v>7.46</v>
      </c>
      <c r="N22" s="41">
        <f t="shared" si="13"/>
        <v>243</v>
      </c>
      <c r="O22" s="42">
        <v>7.46</v>
      </c>
      <c r="P22" s="41">
        <f t="shared" si="14"/>
        <v>96</v>
      </c>
      <c r="Q22" s="42">
        <v>3.73</v>
      </c>
      <c r="R22" s="41">
        <f t="shared" si="15"/>
        <v>121</v>
      </c>
      <c r="S22" s="42">
        <v>3.73</v>
      </c>
      <c r="T22" s="68"/>
      <c r="U22" s="65"/>
      <c r="V22" s="15" t="s">
        <v>10</v>
      </c>
      <c r="W22" s="41">
        <v>176</v>
      </c>
      <c r="X22" s="42">
        <v>11.190407870465259</v>
      </c>
      <c r="Y22" s="41">
        <v>215</v>
      </c>
      <c r="Z22" s="42">
        <v>15.246428571428574</v>
      </c>
      <c r="AA22" s="41">
        <v>205</v>
      </c>
      <c r="AB22" s="42">
        <v>11.190407870465259</v>
      </c>
      <c r="AC22" s="41">
        <v>285</v>
      </c>
      <c r="AD22" s="42">
        <v>15.246428571428574</v>
      </c>
      <c r="AE22" s="46"/>
      <c r="AF22" s="15" t="s">
        <v>10</v>
      </c>
      <c r="AG22" s="41">
        <v>155</v>
      </c>
      <c r="AH22" s="42">
        <v>7.46</v>
      </c>
      <c r="AI22" s="41">
        <v>183</v>
      </c>
      <c r="AJ22" s="42">
        <v>7.46</v>
      </c>
      <c r="AK22" s="41">
        <v>77</v>
      </c>
      <c r="AL22" s="42">
        <v>3.73</v>
      </c>
      <c r="AM22" s="41">
        <v>91</v>
      </c>
      <c r="AN22" s="42">
        <v>3.73</v>
      </c>
      <c r="AO22"/>
      <c r="AP22" s="18"/>
      <c r="AQ22" s="82"/>
      <c r="AT22" s="16"/>
      <c r="AU22" s="29"/>
      <c r="AV22" s="16"/>
    </row>
    <row r="23" spans="1:48" ht="17.25" customHeight="1" x14ac:dyDescent="0.2">
      <c r="A23" s="83" t="s">
        <v>11</v>
      </c>
      <c r="B23" s="41">
        <f t="shared" si="8"/>
        <v>214</v>
      </c>
      <c r="C23" s="42">
        <v>15.666571018651364</v>
      </c>
      <c r="D23" s="41">
        <f t="shared" si="9"/>
        <v>249</v>
      </c>
      <c r="E23" s="42">
        <v>21.344999999999999</v>
      </c>
      <c r="F23" s="41">
        <f t="shared" si="10"/>
        <v>246</v>
      </c>
      <c r="G23" s="42">
        <v>15.666571018651364</v>
      </c>
      <c r="H23" s="41">
        <f t="shared" si="11"/>
        <v>349</v>
      </c>
      <c r="I23" s="42">
        <v>21.34</v>
      </c>
      <c r="J23" s="4"/>
      <c r="K23" s="15" t="s">
        <v>11</v>
      </c>
      <c r="L23" s="41">
        <f t="shared" si="12"/>
        <v>190</v>
      </c>
      <c r="M23" s="42">
        <v>10.44</v>
      </c>
      <c r="N23" s="41">
        <f t="shared" si="13"/>
        <v>240</v>
      </c>
      <c r="O23" s="42">
        <v>10.44</v>
      </c>
      <c r="P23" s="41">
        <f t="shared" si="14"/>
        <v>95</v>
      </c>
      <c r="Q23" s="42">
        <v>5.22</v>
      </c>
      <c r="R23" s="41">
        <f t="shared" si="15"/>
        <v>120</v>
      </c>
      <c r="S23" s="42">
        <v>5.22</v>
      </c>
      <c r="T23" s="68"/>
      <c r="U23" s="65"/>
      <c r="V23" s="15" t="s">
        <v>11</v>
      </c>
      <c r="W23" s="41">
        <v>171</v>
      </c>
      <c r="X23" s="42">
        <v>15.666571018651364</v>
      </c>
      <c r="Y23" s="41">
        <v>209</v>
      </c>
      <c r="Z23" s="42">
        <v>21.344999999999999</v>
      </c>
      <c r="AA23" s="41">
        <v>200</v>
      </c>
      <c r="AB23" s="42">
        <v>15.666571018651364</v>
      </c>
      <c r="AC23" s="41">
        <v>279</v>
      </c>
      <c r="AD23" s="42">
        <v>21.34</v>
      </c>
      <c r="AE23" s="46"/>
      <c r="AF23" s="15" t="s">
        <v>11</v>
      </c>
      <c r="AG23" s="41">
        <v>152</v>
      </c>
      <c r="AH23" s="42">
        <v>10.44</v>
      </c>
      <c r="AI23" s="41">
        <v>180</v>
      </c>
      <c r="AJ23" s="42">
        <v>10.44</v>
      </c>
      <c r="AK23" s="41">
        <v>76</v>
      </c>
      <c r="AL23" s="42">
        <v>5.22</v>
      </c>
      <c r="AM23" s="41">
        <v>90</v>
      </c>
      <c r="AN23" s="42">
        <v>5.22</v>
      </c>
      <c r="AO23"/>
      <c r="AP23" s="18"/>
      <c r="AQ23" s="82"/>
      <c r="AT23" s="16"/>
      <c r="AU23" s="29"/>
      <c r="AV23" s="16"/>
    </row>
    <row r="24" spans="1:48" ht="17.25" customHeight="1" x14ac:dyDescent="0.2">
      <c r="A24" s="83" t="s">
        <v>12</v>
      </c>
      <c r="B24" s="41">
        <f t="shared" si="8"/>
        <v>208</v>
      </c>
      <c r="C24" s="42">
        <v>22.380815740930519</v>
      </c>
      <c r="D24" s="41">
        <f t="shared" si="9"/>
        <v>240</v>
      </c>
      <c r="E24" s="42">
        <v>30.492857142857147</v>
      </c>
      <c r="F24" s="41">
        <f t="shared" si="10"/>
        <v>240</v>
      </c>
      <c r="G24" s="42">
        <v>22.380815740930519</v>
      </c>
      <c r="H24" s="41">
        <f t="shared" si="11"/>
        <v>340</v>
      </c>
      <c r="I24" s="42">
        <v>30.492857142857147</v>
      </c>
      <c r="J24" s="4"/>
      <c r="K24" s="15" t="s">
        <v>12</v>
      </c>
      <c r="L24" s="41">
        <f t="shared" si="12"/>
        <v>185</v>
      </c>
      <c r="M24" s="42">
        <v>14.92</v>
      </c>
      <c r="N24" s="41">
        <f t="shared" si="13"/>
        <v>235</v>
      </c>
      <c r="O24" s="42">
        <v>14.92</v>
      </c>
      <c r="P24" s="41">
        <f t="shared" si="14"/>
        <v>93</v>
      </c>
      <c r="Q24" s="42">
        <v>7.46</v>
      </c>
      <c r="R24" s="41">
        <f t="shared" si="15"/>
        <v>118</v>
      </c>
      <c r="S24" s="42">
        <v>7.46</v>
      </c>
      <c r="T24" s="68"/>
      <c r="U24" s="65"/>
      <c r="V24" s="15" t="s">
        <v>12</v>
      </c>
      <c r="W24" s="41">
        <v>165</v>
      </c>
      <c r="X24" s="42">
        <v>22.380815740930519</v>
      </c>
      <c r="Y24" s="41">
        <v>200</v>
      </c>
      <c r="Z24" s="42">
        <v>30.492857142857147</v>
      </c>
      <c r="AA24" s="41">
        <v>194</v>
      </c>
      <c r="AB24" s="42">
        <v>22.380815740930519</v>
      </c>
      <c r="AC24" s="41">
        <v>270</v>
      </c>
      <c r="AD24" s="42">
        <v>30.492857142857147</v>
      </c>
      <c r="AE24" s="46"/>
      <c r="AF24" s="15" t="s">
        <v>12</v>
      </c>
      <c r="AG24" s="41">
        <v>147</v>
      </c>
      <c r="AH24" s="42">
        <v>14.92</v>
      </c>
      <c r="AI24" s="41">
        <v>175</v>
      </c>
      <c r="AJ24" s="42">
        <v>14.92</v>
      </c>
      <c r="AK24" s="41">
        <v>74</v>
      </c>
      <c r="AL24" s="42">
        <v>7.46</v>
      </c>
      <c r="AM24" s="41">
        <v>88</v>
      </c>
      <c r="AN24" s="42">
        <v>7.46</v>
      </c>
      <c r="AO24"/>
      <c r="AP24" s="18"/>
      <c r="AQ24" s="82"/>
      <c r="AT24" s="16"/>
      <c r="AU24" s="29"/>
      <c r="AV24" s="16"/>
    </row>
    <row r="25" spans="1:48" ht="17.25" customHeight="1" x14ac:dyDescent="0.2">
      <c r="A25" s="83" t="s">
        <v>13</v>
      </c>
      <c r="B25" s="41">
        <f t="shared" si="8"/>
        <v>202</v>
      </c>
      <c r="C25" s="42">
        <v>27.976019676163148</v>
      </c>
      <c r="D25" s="41">
        <f t="shared" si="9"/>
        <v>232</v>
      </c>
      <c r="E25" s="42">
        <v>38.116071428571431</v>
      </c>
      <c r="F25" s="41">
        <f t="shared" si="10"/>
        <v>234</v>
      </c>
      <c r="G25" s="42">
        <v>27.976019676163148</v>
      </c>
      <c r="H25" s="41">
        <f t="shared" si="11"/>
        <v>332</v>
      </c>
      <c r="I25" s="42">
        <v>38.116071428571431</v>
      </c>
      <c r="J25" s="4"/>
      <c r="K25" s="15" t="s">
        <v>13</v>
      </c>
      <c r="L25" s="41">
        <f t="shared" si="12"/>
        <v>181</v>
      </c>
      <c r="M25" s="42">
        <v>18.649999999999999</v>
      </c>
      <c r="N25" s="41">
        <f t="shared" si="13"/>
        <v>231</v>
      </c>
      <c r="O25" s="42">
        <v>18.649999999999999</v>
      </c>
      <c r="P25" s="41">
        <f t="shared" si="14"/>
        <v>91</v>
      </c>
      <c r="Q25" s="42">
        <v>9.33</v>
      </c>
      <c r="R25" s="41">
        <f t="shared" si="15"/>
        <v>116</v>
      </c>
      <c r="S25" s="42">
        <v>9.33</v>
      </c>
      <c r="T25" s="68"/>
      <c r="U25" s="65"/>
      <c r="V25" s="15" t="s">
        <v>13</v>
      </c>
      <c r="W25" s="41">
        <v>159</v>
      </c>
      <c r="X25" s="42">
        <v>27.976019676163148</v>
      </c>
      <c r="Y25" s="41">
        <v>192</v>
      </c>
      <c r="Z25" s="42">
        <v>38.116071428571431</v>
      </c>
      <c r="AA25" s="41">
        <v>188</v>
      </c>
      <c r="AB25" s="42">
        <v>27.976019676163148</v>
      </c>
      <c r="AC25" s="41">
        <v>262</v>
      </c>
      <c r="AD25" s="42">
        <v>38.116071428571431</v>
      </c>
      <c r="AE25" s="46"/>
      <c r="AF25" s="15" t="s">
        <v>13</v>
      </c>
      <c r="AG25" s="41">
        <v>143</v>
      </c>
      <c r="AH25" s="42">
        <v>18.649999999999999</v>
      </c>
      <c r="AI25" s="41">
        <v>171</v>
      </c>
      <c r="AJ25" s="42">
        <v>18.649999999999999</v>
      </c>
      <c r="AK25" s="41">
        <v>72</v>
      </c>
      <c r="AL25" s="42">
        <v>9.33</v>
      </c>
      <c r="AM25" s="41">
        <v>86</v>
      </c>
      <c r="AN25" s="42">
        <v>9.33</v>
      </c>
      <c r="AO25"/>
      <c r="AP25" s="18"/>
      <c r="AQ25" s="82"/>
      <c r="AT25" s="16"/>
      <c r="AU25" s="29"/>
      <c r="AV25" s="16"/>
    </row>
    <row r="26" spans="1:48" ht="17.25" customHeight="1" x14ac:dyDescent="0.2">
      <c r="A26" s="83" t="s">
        <v>14</v>
      </c>
      <c r="B26" s="41">
        <f t="shared" si="8"/>
        <v>195</v>
      </c>
      <c r="C26" s="42">
        <v>34.690264398442302</v>
      </c>
      <c r="D26" s="41">
        <f t="shared" si="9"/>
        <v>223</v>
      </c>
      <c r="E26" s="42">
        <v>47.263928571428572</v>
      </c>
      <c r="F26" s="41">
        <f t="shared" si="10"/>
        <v>227</v>
      </c>
      <c r="G26" s="42">
        <v>34.690264398442302</v>
      </c>
      <c r="H26" s="41">
        <f t="shared" si="11"/>
        <v>323</v>
      </c>
      <c r="I26" s="42">
        <v>47.263928571428572</v>
      </c>
      <c r="J26" s="4"/>
      <c r="K26" s="15" t="s">
        <v>14</v>
      </c>
      <c r="L26" s="41">
        <f t="shared" si="12"/>
        <v>177</v>
      </c>
      <c r="M26" s="42">
        <v>23.13</v>
      </c>
      <c r="N26" s="41">
        <f t="shared" si="13"/>
        <v>227</v>
      </c>
      <c r="O26" s="42">
        <v>23.13</v>
      </c>
      <c r="P26" s="41">
        <f t="shared" si="14"/>
        <v>88</v>
      </c>
      <c r="Q26" s="42">
        <v>11.56</v>
      </c>
      <c r="R26" s="41">
        <f t="shared" si="15"/>
        <v>113</v>
      </c>
      <c r="S26" s="42">
        <v>11.56</v>
      </c>
      <c r="T26" s="68"/>
      <c r="U26" s="65"/>
      <c r="V26" s="15" t="s">
        <v>14</v>
      </c>
      <c r="W26" s="41">
        <v>152</v>
      </c>
      <c r="X26" s="42">
        <v>34.690264398442302</v>
      </c>
      <c r="Y26" s="41">
        <v>183</v>
      </c>
      <c r="Z26" s="42">
        <v>47.263928571428572</v>
      </c>
      <c r="AA26" s="41">
        <v>181</v>
      </c>
      <c r="AB26" s="42">
        <v>34.690264398442302</v>
      </c>
      <c r="AC26" s="41">
        <v>253</v>
      </c>
      <c r="AD26" s="42">
        <v>47.263928571428572</v>
      </c>
      <c r="AE26" s="46"/>
      <c r="AF26" s="15" t="s">
        <v>14</v>
      </c>
      <c r="AG26" s="41">
        <v>139</v>
      </c>
      <c r="AH26" s="42">
        <v>23.13</v>
      </c>
      <c r="AI26" s="41">
        <v>167</v>
      </c>
      <c r="AJ26" s="42">
        <v>23.13</v>
      </c>
      <c r="AK26" s="41">
        <v>69</v>
      </c>
      <c r="AL26" s="42">
        <v>11.56</v>
      </c>
      <c r="AM26" s="41">
        <v>83</v>
      </c>
      <c r="AN26" s="42">
        <v>11.56</v>
      </c>
      <c r="AO26"/>
      <c r="AP26" s="18"/>
      <c r="AQ26" s="82"/>
      <c r="AT26" s="16"/>
      <c r="AU26" s="29"/>
      <c r="AV26" s="16"/>
    </row>
    <row r="27" spans="1:48" ht="17.25" customHeight="1" x14ac:dyDescent="0.2">
      <c r="A27" s="83" t="s">
        <v>15</v>
      </c>
      <c r="B27" s="41">
        <f t="shared" si="8"/>
        <v>191</v>
      </c>
      <c r="C27" s="42">
        <v>39.166427546628405</v>
      </c>
      <c r="D27" s="41">
        <f t="shared" si="9"/>
        <v>217</v>
      </c>
      <c r="E27" s="42">
        <v>53.362499999999997</v>
      </c>
      <c r="F27" s="41">
        <f t="shared" si="10"/>
        <v>223</v>
      </c>
      <c r="G27" s="42">
        <v>39.166427546628405</v>
      </c>
      <c r="H27" s="41">
        <f t="shared" si="11"/>
        <v>317</v>
      </c>
      <c r="I27" s="42">
        <v>53.362499999999997</v>
      </c>
      <c r="J27" s="4"/>
      <c r="K27" s="15" t="s">
        <v>15</v>
      </c>
      <c r="L27" s="41">
        <f t="shared" si="12"/>
        <v>174</v>
      </c>
      <c r="M27" s="42">
        <v>26.11</v>
      </c>
      <c r="N27" s="41">
        <f t="shared" si="13"/>
        <v>224</v>
      </c>
      <c r="O27" s="42">
        <v>26.11</v>
      </c>
      <c r="P27" s="41">
        <f t="shared" si="14"/>
        <v>87</v>
      </c>
      <c r="Q27" s="42">
        <v>13.06</v>
      </c>
      <c r="R27" s="41">
        <f t="shared" si="15"/>
        <v>112</v>
      </c>
      <c r="S27" s="42">
        <v>13.06</v>
      </c>
      <c r="T27" s="68"/>
      <c r="U27" s="65"/>
      <c r="V27" s="15" t="s">
        <v>15</v>
      </c>
      <c r="W27" s="41">
        <v>148</v>
      </c>
      <c r="X27" s="42">
        <v>39.166427546628405</v>
      </c>
      <c r="Y27" s="41">
        <v>177</v>
      </c>
      <c r="Z27" s="42">
        <v>53.362499999999997</v>
      </c>
      <c r="AA27" s="41">
        <v>177</v>
      </c>
      <c r="AB27" s="42">
        <v>39.166427546628405</v>
      </c>
      <c r="AC27" s="41">
        <v>247</v>
      </c>
      <c r="AD27" s="42">
        <v>53.362499999999997</v>
      </c>
      <c r="AE27" s="46"/>
      <c r="AF27" s="15" t="s">
        <v>15</v>
      </c>
      <c r="AG27" s="41">
        <v>136</v>
      </c>
      <c r="AH27" s="42">
        <v>26.11</v>
      </c>
      <c r="AI27" s="41">
        <v>164</v>
      </c>
      <c r="AJ27" s="42">
        <v>26.11</v>
      </c>
      <c r="AK27" s="41">
        <v>68</v>
      </c>
      <c r="AL27" s="42">
        <v>13.06</v>
      </c>
      <c r="AM27" s="41">
        <v>82</v>
      </c>
      <c r="AN27" s="42">
        <v>13.06</v>
      </c>
      <c r="AO27"/>
      <c r="AP27" s="18"/>
      <c r="AQ27" s="82"/>
      <c r="AT27" s="16"/>
      <c r="AU27" s="29"/>
      <c r="AV27" s="16"/>
    </row>
    <row r="28" spans="1:48" ht="17.25" customHeight="1" x14ac:dyDescent="0.2">
      <c r="A28" s="83" t="s">
        <v>16</v>
      </c>
      <c r="B28" s="41">
        <f t="shared" si="8"/>
        <v>187</v>
      </c>
      <c r="C28" s="42">
        <v>42.523549907767986</v>
      </c>
      <c r="D28" s="41">
        <f t="shared" si="9"/>
        <v>212</v>
      </c>
      <c r="E28" s="42">
        <v>57.936428571428578</v>
      </c>
      <c r="F28" s="41">
        <f t="shared" si="10"/>
        <v>219</v>
      </c>
      <c r="G28" s="42">
        <v>42.523549907767986</v>
      </c>
      <c r="H28" s="41">
        <f t="shared" si="11"/>
        <v>312</v>
      </c>
      <c r="I28" s="42">
        <v>57.936428571428578</v>
      </c>
      <c r="J28" s="4"/>
      <c r="K28" s="15" t="s">
        <v>16</v>
      </c>
      <c r="L28" s="41">
        <f t="shared" si="12"/>
        <v>172</v>
      </c>
      <c r="M28" s="42">
        <v>28.35</v>
      </c>
      <c r="N28" s="41">
        <f t="shared" si="13"/>
        <v>222</v>
      </c>
      <c r="O28" s="42">
        <v>28.35</v>
      </c>
      <c r="P28" s="41">
        <f t="shared" si="14"/>
        <v>86</v>
      </c>
      <c r="Q28" s="42">
        <v>14.17</v>
      </c>
      <c r="R28" s="41">
        <f t="shared" si="15"/>
        <v>111</v>
      </c>
      <c r="S28" s="42">
        <v>14.17</v>
      </c>
      <c r="T28" s="68"/>
      <c r="U28" s="65"/>
      <c r="V28" s="15" t="s">
        <v>16</v>
      </c>
      <c r="W28" s="41">
        <v>144</v>
      </c>
      <c r="X28" s="42">
        <v>42.523549907767986</v>
      </c>
      <c r="Y28" s="41">
        <v>172</v>
      </c>
      <c r="Z28" s="42">
        <v>57.936428571428578</v>
      </c>
      <c r="AA28" s="41">
        <v>173</v>
      </c>
      <c r="AB28" s="42">
        <v>42.523549907767986</v>
      </c>
      <c r="AC28" s="41">
        <v>242</v>
      </c>
      <c r="AD28" s="42">
        <v>57.936428571428578</v>
      </c>
      <c r="AE28" s="46"/>
      <c r="AF28" s="15" t="s">
        <v>16</v>
      </c>
      <c r="AG28" s="41">
        <v>134</v>
      </c>
      <c r="AH28" s="42">
        <v>28.35</v>
      </c>
      <c r="AI28" s="41">
        <v>162</v>
      </c>
      <c r="AJ28" s="42">
        <v>28.35</v>
      </c>
      <c r="AK28" s="41">
        <v>67</v>
      </c>
      <c r="AL28" s="42">
        <v>14.17</v>
      </c>
      <c r="AM28" s="41">
        <v>81</v>
      </c>
      <c r="AN28" s="42">
        <v>14.17</v>
      </c>
      <c r="AO28"/>
      <c r="AP28" s="18"/>
      <c r="AQ28" s="82"/>
      <c r="AT28" s="16"/>
      <c r="AU28" s="29"/>
      <c r="AV28" s="16"/>
    </row>
    <row r="29" spans="1:48" ht="17.25" customHeight="1" x14ac:dyDescent="0.2">
      <c r="A29" s="83" t="s">
        <v>17</v>
      </c>
      <c r="B29" s="41">
        <f t="shared" si="8"/>
        <v>185</v>
      </c>
      <c r="C29" s="42">
        <v>44.761631481861038</v>
      </c>
      <c r="D29" s="41">
        <f t="shared" si="9"/>
        <v>209</v>
      </c>
      <c r="E29" s="42">
        <v>60.985714285714295</v>
      </c>
      <c r="F29" s="41">
        <f t="shared" si="10"/>
        <v>217</v>
      </c>
      <c r="G29" s="42">
        <v>44.761631481861038</v>
      </c>
      <c r="H29" s="41">
        <f t="shared" si="11"/>
        <v>309</v>
      </c>
      <c r="I29" s="42">
        <v>60.985714285714295</v>
      </c>
      <c r="J29" s="4"/>
      <c r="K29" s="15" t="s">
        <v>17</v>
      </c>
      <c r="L29" s="41">
        <f t="shared" si="12"/>
        <v>170</v>
      </c>
      <c r="M29" s="42">
        <v>29.84</v>
      </c>
      <c r="N29" s="41">
        <f t="shared" si="13"/>
        <v>220</v>
      </c>
      <c r="O29" s="42">
        <v>29.84</v>
      </c>
      <c r="P29" s="41">
        <f t="shared" si="14"/>
        <v>85</v>
      </c>
      <c r="Q29" s="42">
        <v>14.92</v>
      </c>
      <c r="R29" s="41">
        <f t="shared" si="15"/>
        <v>110</v>
      </c>
      <c r="S29" s="42">
        <v>14.92</v>
      </c>
      <c r="T29" s="68"/>
      <c r="U29" s="65"/>
      <c r="V29" s="15" t="s">
        <v>17</v>
      </c>
      <c r="W29" s="41">
        <v>142</v>
      </c>
      <c r="X29" s="42">
        <v>44.761631481861038</v>
      </c>
      <c r="Y29" s="41">
        <v>169</v>
      </c>
      <c r="Z29" s="42">
        <v>60.985714285714295</v>
      </c>
      <c r="AA29" s="41">
        <v>171</v>
      </c>
      <c r="AB29" s="42">
        <v>44.761631481861038</v>
      </c>
      <c r="AC29" s="41">
        <v>239</v>
      </c>
      <c r="AD29" s="42">
        <v>60.985714285714295</v>
      </c>
      <c r="AE29" s="46"/>
      <c r="AF29" s="15" t="s">
        <v>17</v>
      </c>
      <c r="AG29" s="41">
        <v>132</v>
      </c>
      <c r="AH29" s="42">
        <v>29.84</v>
      </c>
      <c r="AI29" s="41">
        <v>160</v>
      </c>
      <c r="AJ29" s="42">
        <v>29.84</v>
      </c>
      <c r="AK29" s="41">
        <v>66</v>
      </c>
      <c r="AL29" s="42">
        <v>14.92</v>
      </c>
      <c r="AM29" s="41">
        <v>80</v>
      </c>
      <c r="AN29" s="42">
        <v>14.92</v>
      </c>
      <c r="AO29"/>
      <c r="AP29" s="18"/>
      <c r="AQ29" s="82"/>
      <c r="AT29" s="16"/>
      <c r="AU29" s="29"/>
      <c r="AV29" s="16"/>
    </row>
    <row r="30" spans="1:48" ht="17.25" customHeight="1" x14ac:dyDescent="0.2">
      <c r="A30" s="85" t="s">
        <v>41</v>
      </c>
      <c r="B30" s="43">
        <f t="shared" si="8"/>
        <v>183</v>
      </c>
      <c r="C30" s="44">
        <v>46.999999999999993</v>
      </c>
      <c r="D30" s="43">
        <f t="shared" si="9"/>
        <v>206</v>
      </c>
      <c r="E30" s="47">
        <v>64.040000000000006</v>
      </c>
      <c r="F30" s="43">
        <f t="shared" si="10"/>
        <v>215</v>
      </c>
      <c r="G30" s="44">
        <v>46.999999999999993</v>
      </c>
      <c r="H30" s="43">
        <f t="shared" si="11"/>
        <v>306</v>
      </c>
      <c r="I30" s="44">
        <v>64.040000000000006</v>
      </c>
      <c r="J30" s="4"/>
      <c r="K30" s="48" t="s">
        <v>41</v>
      </c>
      <c r="L30" s="43">
        <f t="shared" si="12"/>
        <v>169</v>
      </c>
      <c r="M30" s="44">
        <f>$C30*2/3</f>
        <v>31.333333333333329</v>
      </c>
      <c r="N30" s="43">
        <f t="shared" si="13"/>
        <v>219</v>
      </c>
      <c r="O30" s="44">
        <f>$C30*2/3</f>
        <v>31.333333333333329</v>
      </c>
      <c r="P30" s="43">
        <f t="shared" si="14"/>
        <v>84</v>
      </c>
      <c r="Q30" s="44">
        <f>$C30/3</f>
        <v>15.666666666666664</v>
      </c>
      <c r="R30" s="43">
        <f t="shared" si="15"/>
        <v>109</v>
      </c>
      <c r="S30" s="44">
        <f>$C30/3</f>
        <v>15.666666666666664</v>
      </c>
      <c r="T30" s="68"/>
      <c r="U30" s="65"/>
      <c r="V30" s="48" t="s">
        <v>41</v>
      </c>
      <c r="W30" s="43">
        <v>140</v>
      </c>
      <c r="X30" s="44">
        <v>46.999999999999993</v>
      </c>
      <c r="Y30" s="43">
        <v>166</v>
      </c>
      <c r="Z30" s="47">
        <v>64.040000000000006</v>
      </c>
      <c r="AA30" s="43">
        <v>169</v>
      </c>
      <c r="AB30" s="44">
        <v>46.999999999999993</v>
      </c>
      <c r="AC30" s="43">
        <v>236</v>
      </c>
      <c r="AD30" s="44">
        <v>64.040000000000006</v>
      </c>
      <c r="AE30" s="46"/>
      <c r="AF30" s="48" t="s">
        <v>41</v>
      </c>
      <c r="AG30" s="43">
        <v>131</v>
      </c>
      <c r="AH30" s="44">
        <v>31.333333333333329</v>
      </c>
      <c r="AI30" s="43">
        <v>159</v>
      </c>
      <c r="AJ30" s="44">
        <v>31.333333333333329</v>
      </c>
      <c r="AK30" s="43">
        <v>65</v>
      </c>
      <c r="AL30" s="44">
        <v>15.666666666666664</v>
      </c>
      <c r="AM30" s="43">
        <v>79</v>
      </c>
      <c r="AN30" s="44">
        <v>15.666666666666664</v>
      </c>
      <c r="AO30"/>
      <c r="AP30" s="18"/>
      <c r="AQ30" s="82"/>
      <c r="AT30" s="16"/>
      <c r="AU30" s="29"/>
      <c r="AV30" s="16"/>
    </row>
    <row r="31" spans="1:48" ht="17.25" customHeight="1" x14ac:dyDescent="0.2">
      <c r="A31" s="90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  <c r="N31" s="12"/>
      <c r="O31" s="12"/>
      <c r="P31" s="12"/>
      <c r="Q31" s="12"/>
      <c r="R31" s="12"/>
      <c r="S31" s="12"/>
      <c r="T31" s="68"/>
      <c r="U31" s="65"/>
      <c r="V31" s="17"/>
      <c r="AF31" s="18"/>
      <c r="AG31" s="16"/>
      <c r="AH31" s="16"/>
      <c r="AO31"/>
      <c r="AP31" s="12"/>
      <c r="AQ31" s="68"/>
    </row>
    <row r="32" spans="1:48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10" t="s">
        <v>18</v>
      </c>
      <c r="W32" s="11" t="s">
        <v>19</v>
      </c>
      <c r="AF32" s="18"/>
      <c r="AG32" s="16"/>
      <c r="AH32" s="16"/>
      <c r="AO32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18"/>
      <c r="AG33" s="16"/>
      <c r="AH33" s="16"/>
      <c r="AO33"/>
      <c r="AP33" s="12"/>
      <c r="AQ33" s="68"/>
    </row>
    <row r="34" spans="1:43" ht="17.25" customHeight="1" x14ac:dyDescent="0.2">
      <c r="A34" s="99"/>
      <c r="B34" s="92" t="s">
        <v>6</v>
      </c>
      <c r="C34" s="92" t="s">
        <v>7</v>
      </c>
      <c r="D34" s="92" t="s">
        <v>6</v>
      </c>
      <c r="E34" s="92" t="s">
        <v>7</v>
      </c>
      <c r="F34" s="92" t="s">
        <v>6</v>
      </c>
      <c r="G34" s="92" t="s">
        <v>7</v>
      </c>
      <c r="H34" s="92" t="s">
        <v>6</v>
      </c>
      <c r="I34" s="92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92" t="s">
        <v>6</v>
      </c>
      <c r="X34" s="92" t="s">
        <v>7</v>
      </c>
      <c r="Y34" s="92" t="s">
        <v>6</v>
      </c>
      <c r="Z34" s="92" t="s">
        <v>7</v>
      </c>
      <c r="AA34" s="92" t="s">
        <v>6</v>
      </c>
      <c r="AB34" s="92" t="s">
        <v>7</v>
      </c>
      <c r="AC34" s="92" t="s">
        <v>6</v>
      </c>
      <c r="AD34" s="92" t="s">
        <v>7</v>
      </c>
      <c r="AE34" s="13"/>
      <c r="AF34" s="18"/>
      <c r="AG34" s="16"/>
      <c r="AH34" s="16"/>
      <c r="AO34"/>
      <c r="AP34" s="12"/>
      <c r="AQ34" s="68"/>
    </row>
    <row r="35" spans="1:43" ht="17.25" customHeight="1" x14ac:dyDescent="0.2">
      <c r="A35" s="81">
        <v>0</v>
      </c>
      <c r="B35" s="30">
        <f>ROUND((B6*2/3),0)</f>
        <v>153</v>
      </c>
      <c r="C35" s="31">
        <v>0</v>
      </c>
      <c r="D35" s="30">
        <f>ROUND((D6*2/3),0)</f>
        <v>180</v>
      </c>
      <c r="E35" s="31">
        <v>0</v>
      </c>
      <c r="F35" s="30">
        <f>ROUND((F6*2/3),0)</f>
        <v>175</v>
      </c>
      <c r="G35" s="31">
        <v>0</v>
      </c>
      <c r="H35" s="30">
        <f>ROUND((H6*2/3),0)</f>
        <v>247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125</v>
      </c>
      <c r="X35" s="52">
        <v>0</v>
      </c>
      <c r="Y35" s="51">
        <v>153</v>
      </c>
      <c r="Z35" s="52">
        <v>0</v>
      </c>
      <c r="AA35" s="51">
        <v>144</v>
      </c>
      <c r="AB35" s="52">
        <v>0</v>
      </c>
      <c r="AC35" s="51">
        <v>200</v>
      </c>
      <c r="AD35" s="52">
        <v>0</v>
      </c>
      <c r="AE35" s="71"/>
      <c r="AF35" s="18"/>
      <c r="AG35" s="16"/>
      <c r="AH35" s="16"/>
      <c r="AO35"/>
      <c r="AP35" s="12"/>
      <c r="AQ35" s="68"/>
    </row>
    <row r="36" spans="1:43" ht="17.25" customHeight="1" x14ac:dyDescent="0.2">
      <c r="A36" s="83" t="s">
        <v>8</v>
      </c>
      <c r="B36" s="41">
        <f t="shared" ref="B36:B46" si="16">ROUND(B$35-C36,0)</f>
        <v>149</v>
      </c>
      <c r="C36" s="42">
        <v>3.7301359568217531</v>
      </c>
      <c r="D36" s="41">
        <f t="shared" ref="D36:D46" si="17">ROUND(D$35-E36,0)</f>
        <v>175</v>
      </c>
      <c r="E36" s="42">
        <v>5.0821428571428582</v>
      </c>
      <c r="F36" s="41">
        <f t="shared" ref="F36:F46" si="18">ROUND(F$35-G36,0)</f>
        <v>171</v>
      </c>
      <c r="G36" s="42">
        <v>3.7301359568217531</v>
      </c>
      <c r="H36" s="41">
        <f t="shared" ref="H36:H46" si="19">ROUND(H$35-I36,0)</f>
        <v>242</v>
      </c>
      <c r="I36" s="42">
        <v>5.0821428571428582</v>
      </c>
      <c r="J36" s="4"/>
      <c r="K36" s="18"/>
      <c r="L36" s="18"/>
      <c r="M36" s="18"/>
      <c r="N36" s="12"/>
      <c r="O36" s="12"/>
      <c r="P36" s="23"/>
      <c r="Q36" s="23"/>
      <c r="R36" s="23"/>
      <c r="S36" s="23"/>
      <c r="T36" s="68"/>
      <c r="U36" s="65"/>
      <c r="V36" s="15" t="s">
        <v>8</v>
      </c>
      <c r="W36" s="41">
        <v>121</v>
      </c>
      <c r="X36" s="42">
        <v>3.7301359568217531</v>
      </c>
      <c r="Y36" s="41">
        <v>148</v>
      </c>
      <c r="Z36" s="42">
        <v>5.0821428571428582</v>
      </c>
      <c r="AA36" s="41">
        <v>140</v>
      </c>
      <c r="AB36" s="42">
        <v>3.7301359568217531</v>
      </c>
      <c r="AC36" s="41">
        <v>195</v>
      </c>
      <c r="AD36" s="42">
        <v>5.0821428571428582</v>
      </c>
      <c r="AE36" s="46"/>
      <c r="AF36" s="18"/>
      <c r="AG36" s="16"/>
      <c r="AH36" s="16"/>
      <c r="AK36" s="23"/>
      <c r="AL36" s="23"/>
      <c r="AM36" s="23"/>
      <c r="AN36" s="23"/>
      <c r="AO36"/>
      <c r="AP36" s="12"/>
      <c r="AQ36" s="68"/>
    </row>
    <row r="37" spans="1:43" ht="17.25" customHeight="1" x14ac:dyDescent="0.2">
      <c r="A37" s="83" t="s">
        <v>9</v>
      </c>
      <c r="B37" s="41">
        <f t="shared" si="16"/>
        <v>147</v>
      </c>
      <c r="C37" s="42">
        <v>5.9682175309148056</v>
      </c>
      <c r="D37" s="41">
        <f t="shared" si="17"/>
        <v>172</v>
      </c>
      <c r="E37" s="42">
        <v>8.1314285714285717</v>
      </c>
      <c r="F37" s="41">
        <f t="shared" si="18"/>
        <v>169</v>
      </c>
      <c r="G37" s="42">
        <v>5.9682175309148056</v>
      </c>
      <c r="H37" s="41">
        <f t="shared" si="19"/>
        <v>239</v>
      </c>
      <c r="I37" s="42">
        <v>8.1314285714285717</v>
      </c>
      <c r="J37" s="4"/>
      <c r="K37" s="18"/>
      <c r="L37" s="18"/>
      <c r="M37" s="18"/>
      <c r="N37" s="12"/>
      <c r="O37" s="12"/>
      <c r="P37" s="23"/>
      <c r="Q37" s="23"/>
      <c r="R37" s="23"/>
      <c r="S37" s="23"/>
      <c r="T37" s="68"/>
      <c r="U37" s="65"/>
      <c r="V37" s="15" t="s">
        <v>9</v>
      </c>
      <c r="W37" s="41">
        <v>119</v>
      </c>
      <c r="X37" s="42">
        <v>5.9682175309148056</v>
      </c>
      <c r="Y37" s="41">
        <v>145</v>
      </c>
      <c r="Z37" s="42">
        <v>8.1314285714285717</v>
      </c>
      <c r="AA37" s="41">
        <v>138</v>
      </c>
      <c r="AB37" s="42">
        <v>5.9682175309148056</v>
      </c>
      <c r="AC37" s="41">
        <v>192</v>
      </c>
      <c r="AD37" s="42">
        <v>8.1314285714285717</v>
      </c>
      <c r="AE37" s="46"/>
      <c r="AF37" s="18"/>
      <c r="AG37" s="16"/>
      <c r="AH37" s="16"/>
      <c r="AK37" s="23"/>
      <c r="AL37" s="23"/>
      <c r="AM37" s="23"/>
      <c r="AN37" s="23"/>
      <c r="AO37"/>
      <c r="AP37" s="12"/>
      <c r="AQ37" s="68"/>
    </row>
    <row r="38" spans="1:43" ht="17.25" customHeight="1" x14ac:dyDescent="0.2">
      <c r="A38" s="83" t="s">
        <v>10</v>
      </c>
      <c r="B38" s="41">
        <f t="shared" si="16"/>
        <v>143</v>
      </c>
      <c r="C38" s="42">
        <v>9.6983534877365578</v>
      </c>
      <c r="D38" s="41">
        <f t="shared" si="17"/>
        <v>167</v>
      </c>
      <c r="E38" s="42">
        <v>13.213571428571429</v>
      </c>
      <c r="F38" s="41">
        <f t="shared" si="18"/>
        <v>165</v>
      </c>
      <c r="G38" s="42">
        <v>9.6983534877365578</v>
      </c>
      <c r="H38" s="41">
        <f t="shared" si="19"/>
        <v>234</v>
      </c>
      <c r="I38" s="42">
        <v>13.213571428571429</v>
      </c>
      <c r="J38" s="4"/>
      <c r="K38" s="18"/>
      <c r="L38" s="18"/>
      <c r="M38" s="18"/>
      <c r="N38" s="12"/>
      <c r="O38" s="12"/>
      <c r="P38" s="23"/>
      <c r="Q38" s="23"/>
      <c r="R38" s="23"/>
      <c r="S38" s="23"/>
      <c r="T38" s="68"/>
      <c r="U38" s="65"/>
      <c r="V38" s="15" t="s">
        <v>10</v>
      </c>
      <c r="W38" s="41">
        <v>115</v>
      </c>
      <c r="X38" s="42">
        <v>9.6983534877365578</v>
      </c>
      <c r="Y38" s="41">
        <v>140</v>
      </c>
      <c r="Z38" s="42">
        <v>13.213571428571429</v>
      </c>
      <c r="AA38" s="41">
        <v>134</v>
      </c>
      <c r="AB38" s="42">
        <v>9.6983534877365578</v>
      </c>
      <c r="AC38" s="41">
        <v>187</v>
      </c>
      <c r="AD38" s="42">
        <v>13.213571428571429</v>
      </c>
      <c r="AE38" s="46"/>
      <c r="AF38" s="18"/>
      <c r="AG38" s="16"/>
      <c r="AH38" s="16"/>
      <c r="AK38" s="23"/>
      <c r="AL38" s="23"/>
      <c r="AM38" s="23"/>
      <c r="AN38" s="23"/>
      <c r="AO38"/>
      <c r="AP38" s="12"/>
      <c r="AQ38" s="68"/>
    </row>
    <row r="39" spans="1:43" ht="17.25" customHeight="1" x14ac:dyDescent="0.2">
      <c r="A39" s="83" t="s">
        <v>11</v>
      </c>
      <c r="B39" s="41">
        <f t="shared" si="16"/>
        <v>139</v>
      </c>
      <c r="C39" s="42">
        <v>14.174516635922663</v>
      </c>
      <c r="D39" s="41">
        <f t="shared" si="17"/>
        <v>161</v>
      </c>
      <c r="E39" s="42">
        <v>19.312142857142859</v>
      </c>
      <c r="F39" s="41">
        <f t="shared" si="18"/>
        <v>161</v>
      </c>
      <c r="G39" s="42">
        <v>14.174516635922663</v>
      </c>
      <c r="H39" s="41">
        <f t="shared" si="19"/>
        <v>228</v>
      </c>
      <c r="I39" s="42">
        <v>19.312142857142859</v>
      </c>
      <c r="J39" s="4"/>
      <c r="K39" s="18"/>
      <c r="L39" s="18"/>
      <c r="M39" s="18"/>
      <c r="N39" s="12"/>
      <c r="O39" s="12"/>
      <c r="P39" s="23"/>
      <c r="Q39" s="23"/>
      <c r="R39" s="23"/>
      <c r="S39" s="23"/>
      <c r="T39" s="68"/>
      <c r="U39" s="65"/>
      <c r="V39" s="15" t="s">
        <v>11</v>
      </c>
      <c r="W39" s="41">
        <v>111</v>
      </c>
      <c r="X39" s="42">
        <v>14.174516635922663</v>
      </c>
      <c r="Y39" s="41">
        <v>134</v>
      </c>
      <c r="Z39" s="42">
        <v>19.312142857142859</v>
      </c>
      <c r="AA39" s="41">
        <v>130</v>
      </c>
      <c r="AB39" s="42">
        <v>14.174516635922663</v>
      </c>
      <c r="AC39" s="41">
        <v>181</v>
      </c>
      <c r="AD39" s="42">
        <v>19.312142857142859</v>
      </c>
      <c r="AE39" s="46"/>
      <c r="AF39" s="18"/>
      <c r="AG39" s="16"/>
      <c r="AH39" s="16"/>
      <c r="AK39" s="23"/>
      <c r="AL39" s="23"/>
      <c r="AM39" s="23"/>
      <c r="AN39" s="23"/>
      <c r="AO39"/>
      <c r="AP39" s="12"/>
      <c r="AQ39" s="68"/>
    </row>
    <row r="40" spans="1:43" ht="17.25" customHeight="1" x14ac:dyDescent="0.2">
      <c r="A40" s="83" t="s">
        <v>12</v>
      </c>
      <c r="B40" s="41">
        <f t="shared" si="16"/>
        <v>134</v>
      </c>
      <c r="C40" s="42">
        <v>18.650679784108764</v>
      </c>
      <c r="D40" s="41">
        <f t="shared" si="17"/>
        <v>155</v>
      </c>
      <c r="E40" s="42">
        <v>25.410714285714288</v>
      </c>
      <c r="F40" s="41">
        <f t="shared" si="18"/>
        <v>156</v>
      </c>
      <c r="G40" s="42">
        <v>18.650679784108764</v>
      </c>
      <c r="H40" s="41">
        <f t="shared" si="19"/>
        <v>222</v>
      </c>
      <c r="I40" s="42">
        <v>25.410714285714288</v>
      </c>
      <c r="J40" s="4"/>
      <c r="K40" s="18"/>
      <c r="L40" s="18"/>
      <c r="M40" s="18"/>
      <c r="N40" s="12"/>
      <c r="O40" s="12"/>
      <c r="P40" s="23"/>
      <c r="Q40" s="23"/>
      <c r="R40" s="23"/>
      <c r="S40" s="23"/>
      <c r="T40" s="68"/>
      <c r="U40" s="65"/>
      <c r="V40" s="15" t="s">
        <v>12</v>
      </c>
      <c r="W40" s="41">
        <v>106</v>
      </c>
      <c r="X40" s="42">
        <v>18.650679784108764</v>
      </c>
      <c r="Y40" s="41">
        <v>128</v>
      </c>
      <c r="Z40" s="42">
        <v>25.410714285714288</v>
      </c>
      <c r="AA40" s="41">
        <v>125</v>
      </c>
      <c r="AB40" s="42">
        <v>18.650679784108764</v>
      </c>
      <c r="AC40" s="41">
        <v>175</v>
      </c>
      <c r="AD40" s="42">
        <v>25.410714285714288</v>
      </c>
      <c r="AE40" s="46"/>
      <c r="AF40" s="18"/>
      <c r="AG40" s="16"/>
      <c r="AH40" s="16"/>
      <c r="AK40" s="23"/>
      <c r="AL40" s="23"/>
      <c r="AM40" s="23"/>
      <c r="AN40" s="23"/>
      <c r="AO40"/>
      <c r="AP40" s="12"/>
      <c r="AQ40" s="68"/>
    </row>
    <row r="41" spans="1:43" ht="17.25" customHeight="1" x14ac:dyDescent="0.2">
      <c r="A41" s="83" t="s">
        <v>13</v>
      </c>
      <c r="B41" s="41">
        <f t="shared" si="16"/>
        <v>129</v>
      </c>
      <c r="C41" s="42">
        <v>23.872870123659222</v>
      </c>
      <c r="D41" s="41">
        <f t="shared" si="17"/>
        <v>147</v>
      </c>
      <c r="E41" s="42">
        <v>32.525714285714287</v>
      </c>
      <c r="F41" s="41">
        <f t="shared" si="18"/>
        <v>151</v>
      </c>
      <c r="G41" s="42">
        <v>23.872870123659222</v>
      </c>
      <c r="H41" s="41">
        <f t="shared" si="19"/>
        <v>214</v>
      </c>
      <c r="I41" s="42">
        <v>32.525714285714287</v>
      </c>
      <c r="J41" s="4"/>
      <c r="K41" s="18"/>
      <c r="L41" s="18"/>
      <c r="M41" s="18"/>
      <c r="N41" s="12"/>
      <c r="O41" s="12"/>
      <c r="P41" s="23"/>
      <c r="Q41" s="23"/>
      <c r="R41" s="23"/>
      <c r="S41" s="23"/>
      <c r="T41" s="68"/>
      <c r="U41" s="65"/>
      <c r="V41" s="15" t="s">
        <v>13</v>
      </c>
      <c r="W41" s="41">
        <v>101</v>
      </c>
      <c r="X41" s="42">
        <v>23.872870123659222</v>
      </c>
      <c r="Y41" s="41">
        <v>120</v>
      </c>
      <c r="Z41" s="42">
        <v>32.525714285714287</v>
      </c>
      <c r="AA41" s="41">
        <v>120</v>
      </c>
      <c r="AB41" s="42">
        <v>23.872870123659222</v>
      </c>
      <c r="AC41" s="41">
        <v>167</v>
      </c>
      <c r="AD41" s="42">
        <v>32.525714285714287</v>
      </c>
      <c r="AE41" s="46"/>
      <c r="AF41" s="18"/>
      <c r="AG41" s="16"/>
      <c r="AH41" s="16"/>
      <c r="AK41" s="23"/>
      <c r="AL41" s="23"/>
      <c r="AM41" s="23"/>
      <c r="AN41" s="23"/>
      <c r="AO41"/>
      <c r="AP41" s="12"/>
      <c r="AQ41" s="68"/>
    </row>
    <row r="42" spans="1:43" ht="17.25" customHeight="1" x14ac:dyDescent="0.2">
      <c r="A42" s="83" t="s">
        <v>14</v>
      </c>
      <c r="B42" s="41">
        <f t="shared" si="16"/>
        <v>124</v>
      </c>
      <c r="C42" s="42">
        <v>29.095060463209673</v>
      </c>
      <c r="D42" s="41">
        <f t="shared" si="17"/>
        <v>140</v>
      </c>
      <c r="E42" s="42">
        <v>39.640714285714289</v>
      </c>
      <c r="F42" s="41">
        <f t="shared" si="18"/>
        <v>146</v>
      </c>
      <c r="G42" s="42">
        <v>29.095060463209673</v>
      </c>
      <c r="H42" s="41">
        <f t="shared" si="19"/>
        <v>207</v>
      </c>
      <c r="I42" s="42">
        <v>39.640714285714289</v>
      </c>
      <c r="J42" s="4"/>
      <c r="K42" s="18"/>
      <c r="L42" s="18"/>
      <c r="M42" s="18"/>
      <c r="N42" s="12"/>
      <c r="O42" s="12"/>
      <c r="P42" s="23"/>
      <c r="Q42" s="23"/>
      <c r="R42" s="23"/>
      <c r="S42" s="23"/>
      <c r="T42" s="68"/>
      <c r="U42" s="65"/>
      <c r="V42" s="15" t="s">
        <v>14</v>
      </c>
      <c r="W42" s="41">
        <v>96</v>
      </c>
      <c r="X42" s="42">
        <v>29.095060463209673</v>
      </c>
      <c r="Y42" s="41">
        <v>113</v>
      </c>
      <c r="Z42" s="42">
        <v>39.640714285714289</v>
      </c>
      <c r="AA42" s="41">
        <v>115</v>
      </c>
      <c r="AB42" s="42">
        <v>29.095060463209673</v>
      </c>
      <c r="AC42" s="41">
        <v>160</v>
      </c>
      <c r="AD42" s="42">
        <v>39.640714285714289</v>
      </c>
      <c r="AE42" s="46"/>
      <c r="AF42" s="18"/>
      <c r="AG42" s="16"/>
      <c r="AH42" s="16"/>
      <c r="AK42" s="23"/>
      <c r="AL42" s="23"/>
      <c r="AM42" s="23"/>
      <c r="AN42" s="23"/>
      <c r="AO42"/>
      <c r="AP42" s="12"/>
      <c r="AQ42" s="68"/>
    </row>
    <row r="43" spans="1:43" ht="17.25" customHeight="1" x14ac:dyDescent="0.2">
      <c r="A43" s="83" t="s">
        <v>15</v>
      </c>
      <c r="B43" s="41">
        <f t="shared" si="16"/>
        <v>119</v>
      </c>
      <c r="C43" s="42">
        <v>33.57122361139578</v>
      </c>
      <c r="D43" s="41">
        <f t="shared" si="17"/>
        <v>134</v>
      </c>
      <c r="E43" s="42">
        <v>45.739285714285721</v>
      </c>
      <c r="F43" s="41">
        <f t="shared" si="18"/>
        <v>141</v>
      </c>
      <c r="G43" s="42">
        <v>33.57122361139578</v>
      </c>
      <c r="H43" s="41">
        <f t="shared" si="19"/>
        <v>201</v>
      </c>
      <c r="I43" s="42">
        <v>45.739285714285721</v>
      </c>
      <c r="J43" s="4"/>
      <c r="K43" s="18"/>
      <c r="L43" s="18"/>
      <c r="M43" s="18"/>
      <c r="N43" s="12"/>
      <c r="O43" s="12"/>
      <c r="P43" s="23"/>
      <c r="Q43" s="23"/>
      <c r="R43" s="23"/>
      <c r="S43" s="23"/>
      <c r="T43" s="68"/>
      <c r="U43" s="65"/>
      <c r="V43" s="15" t="s">
        <v>15</v>
      </c>
      <c r="W43" s="41">
        <v>91</v>
      </c>
      <c r="X43" s="42">
        <v>33.57122361139578</v>
      </c>
      <c r="Y43" s="41">
        <v>107</v>
      </c>
      <c r="Z43" s="42">
        <v>45.739285714285721</v>
      </c>
      <c r="AA43" s="41">
        <v>110</v>
      </c>
      <c r="AB43" s="42">
        <v>33.57122361139578</v>
      </c>
      <c r="AC43" s="41">
        <v>154</v>
      </c>
      <c r="AD43" s="42">
        <v>45.739285714285721</v>
      </c>
      <c r="AE43" s="46"/>
      <c r="AF43" s="18"/>
      <c r="AG43" s="16"/>
      <c r="AH43" s="16"/>
      <c r="AK43" s="23"/>
      <c r="AL43" s="23"/>
      <c r="AM43" s="23"/>
      <c r="AN43" s="23"/>
      <c r="AO43"/>
      <c r="AP43" s="12"/>
      <c r="AQ43" s="68"/>
    </row>
    <row r="44" spans="1:43" ht="17.25" customHeight="1" x14ac:dyDescent="0.2">
      <c r="A44" s="83" t="s">
        <v>16</v>
      </c>
      <c r="B44" s="41">
        <f t="shared" si="16"/>
        <v>117</v>
      </c>
      <c r="C44" s="42">
        <v>35.692221792724304</v>
      </c>
      <c r="D44" s="41">
        <f t="shared" si="17"/>
        <v>131</v>
      </c>
      <c r="E44" s="42">
        <v>48.78857142857143</v>
      </c>
      <c r="F44" s="41">
        <f t="shared" si="18"/>
        <v>139</v>
      </c>
      <c r="G44" s="42">
        <v>35.692221792724304</v>
      </c>
      <c r="H44" s="41">
        <f t="shared" si="19"/>
        <v>198</v>
      </c>
      <c r="I44" s="42">
        <v>48.78857142857143</v>
      </c>
      <c r="J44" s="4"/>
      <c r="K44" s="18"/>
      <c r="L44" s="18"/>
      <c r="M44" s="18"/>
      <c r="N44" s="12"/>
      <c r="O44" s="12"/>
      <c r="P44" s="23"/>
      <c r="Q44" s="23"/>
      <c r="R44" s="23"/>
      <c r="S44" s="23"/>
      <c r="T44" s="68"/>
      <c r="U44" s="65"/>
      <c r="V44" s="15" t="s">
        <v>16</v>
      </c>
      <c r="W44" s="41">
        <v>89</v>
      </c>
      <c r="X44" s="42">
        <v>35.692221792724304</v>
      </c>
      <c r="Y44" s="41">
        <v>104</v>
      </c>
      <c r="Z44" s="42">
        <v>48.78857142857143</v>
      </c>
      <c r="AA44" s="41">
        <v>108</v>
      </c>
      <c r="AB44" s="42">
        <v>35.692221792724304</v>
      </c>
      <c r="AC44" s="41">
        <v>151</v>
      </c>
      <c r="AD44" s="42">
        <v>48.78857142857143</v>
      </c>
      <c r="AE44" s="46"/>
      <c r="AF44" s="18"/>
      <c r="AG44" s="16"/>
      <c r="AH44" s="16"/>
      <c r="AK44" s="23"/>
      <c r="AL44" s="23"/>
      <c r="AM44" s="23"/>
      <c r="AN44" s="23"/>
      <c r="AO44"/>
      <c r="AP44" s="12"/>
      <c r="AQ44" s="68"/>
    </row>
    <row r="45" spans="1:43" ht="17.25" customHeight="1" x14ac:dyDescent="0.2">
      <c r="A45" s="83" t="s">
        <v>17</v>
      </c>
      <c r="B45" s="41">
        <f t="shared" si="16"/>
        <v>116</v>
      </c>
      <c r="C45" s="42">
        <v>37.07017051067303</v>
      </c>
      <c r="D45" s="41">
        <f t="shared" si="17"/>
        <v>129</v>
      </c>
      <c r="E45" s="42">
        <v>50.821428571428577</v>
      </c>
      <c r="F45" s="41">
        <f t="shared" si="18"/>
        <v>138</v>
      </c>
      <c r="G45" s="42">
        <v>37.07017051067303</v>
      </c>
      <c r="H45" s="41">
        <f t="shared" si="19"/>
        <v>196</v>
      </c>
      <c r="I45" s="42">
        <v>50.821428571428577</v>
      </c>
      <c r="J45" s="4"/>
      <c r="K45" s="18"/>
      <c r="L45" s="18"/>
      <c r="M45" s="18"/>
      <c r="N45" s="12"/>
      <c r="O45" s="12"/>
      <c r="P45" s="23"/>
      <c r="Q45" s="23"/>
      <c r="R45" s="23"/>
      <c r="S45" s="23"/>
      <c r="T45" s="68"/>
      <c r="U45" s="65"/>
      <c r="V45" s="15" t="s">
        <v>17</v>
      </c>
      <c r="W45" s="41">
        <v>88</v>
      </c>
      <c r="X45" s="42">
        <v>37.07017051067303</v>
      </c>
      <c r="Y45" s="41">
        <v>102</v>
      </c>
      <c r="Z45" s="42">
        <v>50.821428571428577</v>
      </c>
      <c r="AA45" s="41">
        <v>107</v>
      </c>
      <c r="AB45" s="42">
        <v>37.07017051067303</v>
      </c>
      <c r="AC45" s="41">
        <v>149</v>
      </c>
      <c r="AD45" s="42">
        <v>50.821428571428577</v>
      </c>
      <c r="AE45" s="46"/>
      <c r="AF45" s="18"/>
      <c r="AG45" s="16"/>
      <c r="AH45" s="16"/>
      <c r="AK45" s="23"/>
      <c r="AL45" s="23"/>
      <c r="AM45" s="23"/>
      <c r="AN45" s="23"/>
      <c r="AO45"/>
      <c r="AP45" s="12"/>
      <c r="AQ45" s="68"/>
    </row>
    <row r="46" spans="1:43" ht="17.25" customHeight="1" x14ac:dyDescent="0.2">
      <c r="A46" s="85" t="s">
        <v>41</v>
      </c>
      <c r="B46" s="43">
        <f t="shared" si="16"/>
        <v>115</v>
      </c>
      <c r="C46" s="44">
        <f>C$17*2/3</f>
        <v>38.453333333333333</v>
      </c>
      <c r="D46" s="43">
        <f t="shared" si="17"/>
        <v>127</v>
      </c>
      <c r="E46" s="44">
        <f>E$17*2/3</f>
        <v>52.853333333333332</v>
      </c>
      <c r="F46" s="43">
        <f t="shared" si="18"/>
        <v>137</v>
      </c>
      <c r="G46" s="44">
        <f>G$17*2/3</f>
        <v>38.453333333333333</v>
      </c>
      <c r="H46" s="43">
        <f t="shared" si="19"/>
        <v>194</v>
      </c>
      <c r="I46" s="44">
        <f>I$17*2/3</f>
        <v>52.853333333333332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68"/>
      <c r="U46" s="65"/>
      <c r="V46" s="48" t="s">
        <v>41</v>
      </c>
      <c r="W46" s="43">
        <v>87</v>
      </c>
      <c r="X46" s="44">
        <v>38.453333333333333</v>
      </c>
      <c r="Y46" s="43">
        <v>100</v>
      </c>
      <c r="Z46" s="44">
        <v>52.853333333333332</v>
      </c>
      <c r="AA46" s="43">
        <v>106</v>
      </c>
      <c r="AB46" s="44">
        <v>38.453333333333333</v>
      </c>
      <c r="AC46" s="43">
        <v>147</v>
      </c>
      <c r="AD46" s="44">
        <v>52.853333333333332</v>
      </c>
      <c r="AE46" s="46"/>
      <c r="AF46" s="18"/>
      <c r="AG46" s="16"/>
      <c r="AH46" s="16"/>
      <c r="AK46" s="23"/>
      <c r="AL46" s="23"/>
      <c r="AM46" s="23"/>
      <c r="AN46" s="23"/>
      <c r="AO46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68"/>
      <c r="U47" s="65"/>
      <c r="W47" s="11" t="s">
        <v>20</v>
      </c>
      <c r="X47" s="94"/>
      <c r="Y47" s="94"/>
      <c r="Z47" s="94"/>
      <c r="AA47" s="94"/>
      <c r="AB47" s="94"/>
      <c r="AC47" s="94"/>
      <c r="AD47" s="94"/>
      <c r="AE47" s="94"/>
      <c r="AF47" s="18"/>
      <c r="AG47" s="16"/>
      <c r="AH47" s="16"/>
      <c r="AK47" s="23"/>
      <c r="AL47" s="23"/>
      <c r="AM47" s="23"/>
      <c r="AN47" s="23"/>
      <c r="AO47"/>
      <c r="AP47" s="12"/>
      <c r="AQ47" s="68"/>
    </row>
    <row r="48" spans="1:43" ht="17.25" customHeight="1" x14ac:dyDescent="0.2">
      <c r="A48" s="81">
        <v>0</v>
      </c>
      <c r="B48" s="30">
        <f>B35</f>
        <v>153</v>
      </c>
      <c r="C48" s="31">
        <v>0</v>
      </c>
      <c r="D48" s="30">
        <f>D35</f>
        <v>180</v>
      </c>
      <c r="E48" s="31">
        <v>0</v>
      </c>
      <c r="F48" s="30">
        <f>F35</f>
        <v>175</v>
      </c>
      <c r="G48" s="31">
        <v>0</v>
      </c>
      <c r="H48" s="30">
        <f>H35</f>
        <v>247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68"/>
      <c r="U48" s="65"/>
      <c r="V48" s="14">
        <v>0</v>
      </c>
      <c r="W48" s="51">
        <v>125</v>
      </c>
      <c r="X48" s="52">
        <v>0</v>
      </c>
      <c r="Y48" s="51">
        <v>153</v>
      </c>
      <c r="Z48" s="52">
        <v>0</v>
      </c>
      <c r="AA48" s="51">
        <v>144</v>
      </c>
      <c r="AB48" s="52">
        <v>0</v>
      </c>
      <c r="AC48" s="51">
        <v>200</v>
      </c>
      <c r="AD48" s="52">
        <v>0</v>
      </c>
      <c r="AE48" s="71"/>
      <c r="AF48" s="18"/>
      <c r="AG48" s="16"/>
      <c r="AH48" s="16"/>
      <c r="AK48" s="23"/>
      <c r="AL48" s="23"/>
      <c r="AM48" s="23"/>
      <c r="AN48" s="23"/>
      <c r="AO48"/>
      <c r="AP48" s="12"/>
      <c r="AQ48" s="68"/>
    </row>
    <row r="49" spans="1:43" ht="17.25" customHeight="1" x14ac:dyDescent="0.2">
      <c r="A49" s="83" t="s">
        <v>8</v>
      </c>
      <c r="B49" s="41">
        <f t="shared" ref="B49:B59" si="20">ROUND(B$48-C49,0)</f>
        <v>151</v>
      </c>
      <c r="C49" s="42">
        <v>2.238081574093052</v>
      </c>
      <c r="D49" s="41">
        <f t="shared" ref="D49:D59" si="21">ROUND(D$48-E49,0)</f>
        <v>177</v>
      </c>
      <c r="E49" s="42">
        <v>3.0492857142857144</v>
      </c>
      <c r="F49" s="41">
        <f t="shared" ref="F49:F59" si="22">ROUND(F$48-G49,0)</f>
        <v>173</v>
      </c>
      <c r="G49" s="42">
        <v>2.238081574093052</v>
      </c>
      <c r="H49" s="41">
        <f t="shared" ref="H49:H59" si="23">ROUND(H$48-I49,0)</f>
        <v>244</v>
      </c>
      <c r="I49" s="42">
        <v>3.0492857142857144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68"/>
      <c r="U49" s="65"/>
      <c r="V49" s="15" t="s">
        <v>8</v>
      </c>
      <c r="W49" s="41">
        <v>123</v>
      </c>
      <c r="X49" s="42">
        <v>2.238081574093052</v>
      </c>
      <c r="Y49" s="41">
        <v>150</v>
      </c>
      <c r="Z49" s="42">
        <v>3.0492857142857144</v>
      </c>
      <c r="AA49" s="41">
        <v>142</v>
      </c>
      <c r="AB49" s="42">
        <v>2.238081574093052</v>
      </c>
      <c r="AC49" s="41">
        <v>197</v>
      </c>
      <c r="AD49" s="42">
        <v>3.0492857142857144</v>
      </c>
      <c r="AE49" s="46"/>
      <c r="AF49" s="18"/>
      <c r="AG49" s="16"/>
      <c r="AH49" s="16"/>
      <c r="AK49" s="23"/>
      <c r="AL49" s="23"/>
      <c r="AM49" s="23"/>
      <c r="AN49" s="23"/>
      <c r="AO49"/>
      <c r="AP49" s="12"/>
      <c r="AQ49" s="68"/>
    </row>
    <row r="50" spans="1:43" ht="17.25" customHeight="1" x14ac:dyDescent="0.2">
      <c r="A50" s="83" t="s">
        <v>9</v>
      </c>
      <c r="B50" s="41">
        <f t="shared" si="20"/>
        <v>149</v>
      </c>
      <c r="C50" s="42">
        <v>4.4761631481861039</v>
      </c>
      <c r="D50" s="41">
        <f t="shared" si="21"/>
        <v>174</v>
      </c>
      <c r="E50" s="42">
        <v>6.0985714285714288</v>
      </c>
      <c r="F50" s="41">
        <f t="shared" si="22"/>
        <v>171</v>
      </c>
      <c r="G50" s="42">
        <v>4.4761631481861039</v>
      </c>
      <c r="H50" s="41">
        <f t="shared" si="23"/>
        <v>241</v>
      </c>
      <c r="I50" s="42">
        <v>6.0985714285714288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68"/>
      <c r="U50" s="65"/>
      <c r="V50" s="15" t="s">
        <v>9</v>
      </c>
      <c r="W50" s="41">
        <v>121</v>
      </c>
      <c r="X50" s="42">
        <v>4.4761631481861039</v>
      </c>
      <c r="Y50" s="41">
        <v>147</v>
      </c>
      <c r="Z50" s="42">
        <v>6.0985714285714288</v>
      </c>
      <c r="AA50" s="41">
        <v>140</v>
      </c>
      <c r="AB50" s="42">
        <v>4.4761631481861039</v>
      </c>
      <c r="AC50" s="41">
        <v>194</v>
      </c>
      <c r="AD50" s="42">
        <v>6.0985714285714288</v>
      </c>
      <c r="AE50" s="46"/>
      <c r="AF50" s="18"/>
      <c r="AG50" s="16"/>
      <c r="AH50" s="16"/>
      <c r="AK50" s="23"/>
      <c r="AL50" s="23"/>
      <c r="AM50" s="23"/>
      <c r="AN50" s="23"/>
      <c r="AO50"/>
      <c r="AP50" s="12"/>
      <c r="AQ50" s="68"/>
    </row>
    <row r="51" spans="1:43" ht="17.25" customHeight="1" x14ac:dyDescent="0.2">
      <c r="A51" s="83" t="s">
        <v>10</v>
      </c>
      <c r="B51" s="41">
        <f t="shared" si="20"/>
        <v>146</v>
      </c>
      <c r="C51" s="42">
        <v>7.4602719136435063</v>
      </c>
      <c r="D51" s="41">
        <f t="shared" si="21"/>
        <v>170</v>
      </c>
      <c r="E51" s="42">
        <v>10.164285714285716</v>
      </c>
      <c r="F51" s="41">
        <f t="shared" si="22"/>
        <v>168</v>
      </c>
      <c r="G51" s="42">
        <v>7.4602719136435063</v>
      </c>
      <c r="H51" s="41">
        <f t="shared" si="23"/>
        <v>237</v>
      </c>
      <c r="I51" s="42">
        <v>10.164285714285716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68"/>
      <c r="U51" s="65"/>
      <c r="V51" s="15" t="s">
        <v>10</v>
      </c>
      <c r="W51" s="41">
        <v>118</v>
      </c>
      <c r="X51" s="42">
        <v>7.4602719136435063</v>
      </c>
      <c r="Y51" s="41">
        <v>143</v>
      </c>
      <c r="Z51" s="42">
        <v>10.164285714285716</v>
      </c>
      <c r="AA51" s="41">
        <v>137</v>
      </c>
      <c r="AB51" s="42">
        <v>7.4602719136435063</v>
      </c>
      <c r="AC51" s="41">
        <v>190</v>
      </c>
      <c r="AD51" s="42">
        <v>10.164285714285716</v>
      </c>
      <c r="AE51" s="46"/>
      <c r="AF51" s="18"/>
      <c r="AG51" s="16"/>
      <c r="AH51" s="16"/>
      <c r="AK51" s="23"/>
      <c r="AL51" s="23"/>
      <c r="AM51" s="23"/>
      <c r="AN51" s="23"/>
      <c r="AO51"/>
      <c r="AP51" s="12"/>
      <c r="AQ51" s="68"/>
    </row>
    <row r="52" spans="1:43" ht="17.25" customHeight="1" x14ac:dyDescent="0.2">
      <c r="A52" s="83" t="s">
        <v>11</v>
      </c>
      <c r="B52" s="41">
        <f t="shared" si="20"/>
        <v>143</v>
      </c>
      <c r="C52" s="42">
        <v>10.44438067910091</v>
      </c>
      <c r="D52" s="41">
        <f t="shared" si="21"/>
        <v>166</v>
      </c>
      <c r="E52" s="42">
        <v>14.229999999999999</v>
      </c>
      <c r="F52" s="41">
        <f t="shared" si="22"/>
        <v>165</v>
      </c>
      <c r="G52" s="42">
        <v>10.44438067910091</v>
      </c>
      <c r="H52" s="41">
        <f t="shared" si="23"/>
        <v>233</v>
      </c>
      <c r="I52" s="42">
        <v>14.226666666666667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68"/>
      <c r="U52" s="65"/>
      <c r="V52" s="15" t="s">
        <v>11</v>
      </c>
      <c r="W52" s="41">
        <v>115</v>
      </c>
      <c r="X52" s="42">
        <v>10.44438067910091</v>
      </c>
      <c r="Y52" s="41">
        <v>139</v>
      </c>
      <c r="Z52" s="42">
        <v>14.229999999999999</v>
      </c>
      <c r="AA52" s="41">
        <v>134</v>
      </c>
      <c r="AB52" s="42">
        <v>10.44438067910091</v>
      </c>
      <c r="AC52" s="41">
        <v>186</v>
      </c>
      <c r="AD52" s="42">
        <v>14.226666666666667</v>
      </c>
      <c r="AE52" s="46"/>
      <c r="AF52" s="18"/>
      <c r="AG52" s="16"/>
      <c r="AH52" s="16"/>
      <c r="AK52" s="23"/>
      <c r="AL52" s="23"/>
      <c r="AM52" s="23"/>
      <c r="AN52" s="23"/>
      <c r="AO52"/>
      <c r="AP52" s="12"/>
      <c r="AQ52" s="68"/>
    </row>
    <row r="53" spans="1:43" ht="17.25" customHeight="1" x14ac:dyDescent="0.2">
      <c r="A53" s="83" t="s">
        <v>12</v>
      </c>
      <c r="B53" s="41">
        <f t="shared" si="20"/>
        <v>138</v>
      </c>
      <c r="C53" s="42">
        <v>14.920543827287013</v>
      </c>
      <c r="D53" s="41">
        <f t="shared" si="21"/>
        <v>160</v>
      </c>
      <c r="E53" s="42">
        <v>20.328571428571433</v>
      </c>
      <c r="F53" s="41">
        <f t="shared" si="22"/>
        <v>160</v>
      </c>
      <c r="G53" s="42">
        <v>14.920543827287013</v>
      </c>
      <c r="H53" s="41">
        <f t="shared" si="23"/>
        <v>227</v>
      </c>
      <c r="I53" s="42">
        <v>20.328571428571433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68"/>
      <c r="U53" s="65"/>
      <c r="V53" s="15" t="s">
        <v>12</v>
      </c>
      <c r="W53" s="41">
        <v>110</v>
      </c>
      <c r="X53" s="42">
        <v>14.920543827287013</v>
      </c>
      <c r="Y53" s="41">
        <v>133</v>
      </c>
      <c r="Z53" s="42">
        <v>20.328571428571433</v>
      </c>
      <c r="AA53" s="41">
        <v>129</v>
      </c>
      <c r="AB53" s="42">
        <v>14.920543827287013</v>
      </c>
      <c r="AC53" s="41">
        <v>180</v>
      </c>
      <c r="AD53" s="42">
        <v>20.328571428571433</v>
      </c>
      <c r="AE53" s="46"/>
      <c r="AF53" s="18"/>
      <c r="AG53" s="16"/>
      <c r="AH53" s="16"/>
      <c r="AK53" s="23"/>
      <c r="AL53" s="23"/>
      <c r="AM53" s="23"/>
      <c r="AN53" s="23"/>
      <c r="AO53"/>
      <c r="AP53" s="12"/>
      <c r="AQ53" s="68"/>
    </row>
    <row r="54" spans="1:43" ht="17.25" customHeight="1" x14ac:dyDescent="0.2">
      <c r="A54" s="83" t="s">
        <v>13</v>
      </c>
      <c r="B54" s="41">
        <f t="shared" si="20"/>
        <v>134</v>
      </c>
      <c r="C54" s="42">
        <v>18.650679784108764</v>
      </c>
      <c r="D54" s="41">
        <f t="shared" si="21"/>
        <v>155</v>
      </c>
      <c r="E54" s="42">
        <v>25.410714285714288</v>
      </c>
      <c r="F54" s="41">
        <f t="shared" si="22"/>
        <v>156</v>
      </c>
      <c r="G54" s="42">
        <v>18.650679784108764</v>
      </c>
      <c r="H54" s="41">
        <f t="shared" si="23"/>
        <v>222</v>
      </c>
      <c r="I54" s="42">
        <v>25.410714285714288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68"/>
      <c r="U54" s="65"/>
      <c r="V54" s="15" t="s">
        <v>13</v>
      </c>
      <c r="W54" s="41">
        <v>106</v>
      </c>
      <c r="X54" s="42">
        <v>18.650679784108764</v>
      </c>
      <c r="Y54" s="41">
        <v>128</v>
      </c>
      <c r="Z54" s="42">
        <v>25.410714285714288</v>
      </c>
      <c r="AA54" s="41">
        <v>125</v>
      </c>
      <c r="AB54" s="42">
        <v>18.650679784108764</v>
      </c>
      <c r="AC54" s="41">
        <v>175</v>
      </c>
      <c r="AD54" s="42">
        <v>25.410714285714288</v>
      </c>
      <c r="AE54" s="46"/>
      <c r="AF54" s="18"/>
      <c r="AG54" s="16"/>
      <c r="AH54" s="16"/>
      <c r="AK54" s="23"/>
      <c r="AL54" s="23"/>
      <c r="AM54" s="23"/>
      <c r="AN54" s="23"/>
      <c r="AO54"/>
      <c r="AP54" s="12"/>
      <c r="AQ54" s="68"/>
    </row>
    <row r="55" spans="1:43" ht="17.25" customHeight="1" x14ac:dyDescent="0.2">
      <c r="A55" s="83" t="s">
        <v>14</v>
      </c>
      <c r="B55" s="41">
        <f t="shared" si="20"/>
        <v>130</v>
      </c>
      <c r="C55" s="42">
        <v>23.126842932294867</v>
      </c>
      <c r="D55" s="41">
        <f t="shared" si="21"/>
        <v>148</v>
      </c>
      <c r="E55" s="42">
        <v>31.509285714285713</v>
      </c>
      <c r="F55" s="41">
        <f t="shared" si="22"/>
        <v>152</v>
      </c>
      <c r="G55" s="42">
        <v>23.126842932294867</v>
      </c>
      <c r="H55" s="41">
        <f t="shared" si="23"/>
        <v>215</v>
      </c>
      <c r="I55" s="42">
        <v>31.509285714285713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68"/>
      <c r="U55" s="65"/>
      <c r="V55" s="15" t="s">
        <v>14</v>
      </c>
      <c r="W55" s="41">
        <v>102</v>
      </c>
      <c r="X55" s="42">
        <v>23.126842932294867</v>
      </c>
      <c r="Y55" s="41">
        <v>121</v>
      </c>
      <c r="Z55" s="42">
        <v>31.509285714285713</v>
      </c>
      <c r="AA55" s="41">
        <v>121</v>
      </c>
      <c r="AB55" s="42">
        <v>23.126842932294867</v>
      </c>
      <c r="AC55" s="41">
        <v>168</v>
      </c>
      <c r="AD55" s="42">
        <v>31.509285714285713</v>
      </c>
      <c r="AE55" s="46"/>
      <c r="AF55" s="18"/>
      <c r="AG55" s="16"/>
      <c r="AH55" s="16"/>
      <c r="AK55" s="23"/>
      <c r="AL55" s="23"/>
      <c r="AM55" s="23"/>
      <c r="AN55" s="23"/>
      <c r="AO55"/>
      <c r="AP55" s="12"/>
      <c r="AQ55" s="68"/>
    </row>
    <row r="56" spans="1:43" ht="17.25" customHeight="1" x14ac:dyDescent="0.2">
      <c r="A56" s="83" t="s">
        <v>15</v>
      </c>
      <c r="B56" s="41">
        <f t="shared" si="20"/>
        <v>127</v>
      </c>
      <c r="C56" s="42">
        <v>26.11095169775227</v>
      </c>
      <c r="D56" s="41">
        <f t="shared" si="21"/>
        <v>144</v>
      </c>
      <c r="E56" s="42">
        <v>35.574999999999996</v>
      </c>
      <c r="F56" s="41">
        <f t="shared" si="22"/>
        <v>149</v>
      </c>
      <c r="G56" s="42">
        <v>26.11095169775227</v>
      </c>
      <c r="H56" s="41">
        <f t="shared" si="23"/>
        <v>211</v>
      </c>
      <c r="I56" s="42">
        <v>35.574999999999996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68"/>
      <c r="U56" s="65"/>
      <c r="V56" s="15" t="s">
        <v>15</v>
      </c>
      <c r="W56" s="41">
        <v>99</v>
      </c>
      <c r="X56" s="42">
        <v>26.11095169775227</v>
      </c>
      <c r="Y56" s="41">
        <v>117</v>
      </c>
      <c r="Z56" s="42">
        <v>35.574999999999996</v>
      </c>
      <c r="AA56" s="41">
        <v>118</v>
      </c>
      <c r="AB56" s="42">
        <v>26.11095169775227</v>
      </c>
      <c r="AC56" s="41">
        <v>164</v>
      </c>
      <c r="AD56" s="42">
        <v>35.574999999999996</v>
      </c>
      <c r="AE56" s="46"/>
      <c r="AF56" s="18"/>
      <c r="AG56" s="16"/>
      <c r="AH56" s="16"/>
      <c r="AK56" s="23"/>
      <c r="AL56" s="23"/>
      <c r="AM56" s="23"/>
      <c r="AN56" s="23"/>
      <c r="AO56"/>
      <c r="AP56" s="12"/>
      <c r="AQ56" s="68"/>
    </row>
    <row r="57" spans="1:43" ht="17.25" customHeight="1" x14ac:dyDescent="0.2">
      <c r="A57" s="83" t="s">
        <v>16</v>
      </c>
      <c r="B57" s="41">
        <f t="shared" si="20"/>
        <v>125</v>
      </c>
      <c r="C57" s="42">
        <v>28.349033271845325</v>
      </c>
      <c r="D57" s="41">
        <f t="shared" si="21"/>
        <v>141</v>
      </c>
      <c r="E57" s="42">
        <v>38.624285714285719</v>
      </c>
      <c r="F57" s="41">
        <f t="shared" si="22"/>
        <v>147</v>
      </c>
      <c r="G57" s="42">
        <v>28.349033271845325</v>
      </c>
      <c r="H57" s="41">
        <f t="shared" si="23"/>
        <v>208</v>
      </c>
      <c r="I57" s="42">
        <v>38.624285714285719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68"/>
      <c r="U57" s="65"/>
      <c r="V57" s="15" t="s">
        <v>16</v>
      </c>
      <c r="W57" s="41">
        <v>97</v>
      </c>
      <c r="X57" s="42">
        <v>28.349033271845325</v>
      </c>
      <c r="Y57" s="41">
        <v>114</v>
      </c>
      <c r="Z57" s="42">
        <v>38.624285714285719</v>
      </c>
      <c r="AA57" s="41">
        <v>116</v>
      </c>
      <c r="AB57" s="42">
        <v>28.349033271845325</v>
      </c>
      <c r="AC57" s="41">
        <v>161</v>
      </c>
      <c r="AD57" s="42">
        <v>38.624285714285719</v>
      </c>
      <c r="AE57" s="46"/>
      <c r="AF57" s="18"/>
      <c r="AG57" s="16"/>
      <c r="AH57" s="16"/>
      <c r="AK57" s="23"/>
      <c r="AL57" s="23"/>
      <c r="AM57" s="23"/>
      <c r="AN57" s="23"/>
      <c r="AO57"/>
      <c r="AP57" s="12"/>
      <c r="AQ57" s="68"/>
    </row>
    <row r="58" spans="1:43" ht="17.25" customHeight="1" x14ac:dyDescent="0.2">
      <c r="A58" s="83" t="s">
        <v>17</v>
      </c>
      <c r="B58" s="41">
        <f t="shared" si="20"/>
        <v>123</v>
      </c>
      <c r="C58" s="42">
        <v>29.841087654574025</v>
      </c>
      <c r="D58" s="41">
        <f t="shared" si="21"/>
        <v>139</v>
      </c>
      <c r="E58" s="42">
        <v>40.657142857142865</v>
      </c>
      <c r="F58" s="41">
        <f t="shared" si="22"/>
        <v>145</v>
      </c>
      <c r="G58" s="42">
        <v>29.841087654574025</v>
      </c>
      <c r="H58" s="41">
        <f t="shared" si="23"/>
        <v>206</v>
      </c>
      <c r="I58" s="42">
        <v>40.657142857142865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68"/>
      <c r="U58" s="65"/>
      <c r="V58" s="15" t="s">
        <v>17</v>
      </c>
      <c r="W58" s="41">
        <v>95</v>
      </c>
      <c r="X58" s="42">
        <v>29.841087654574025</v>
      </c>
      <c r="Y58" s="41">
        <v>112</v>
      </c>
      <c r="Z58" s="42">
        <v>40.657142857142865</v>
      </c>
      <c r="AA58" s="41">
        <v>114</v>
      </c>
      <c r="AB58" s="42">
        <v>29.841087654574025</v>
      </c>
      <c r="AC58" s="41">
        <v>159</v>
      </c>
      <c r="AD58" s="42">
        <v>40.657142857142865</v>
      </c>
      <c r="AE58" s="46"/>
      <c r="AF58" s="18"/>
      <c r="AG58" s="16"/>
      <c r="AH58" s="16"/>
      <c r="AK58" s="23"/>
      <c r="AL58" s="23"/>
      <c r="AM58" s="23"/>
      <c r="AN58" s="23"/>
      <c r="AO58"/>
      <c r="AP58" s="12"/>
      <c r="AQ58" s="68"/>
    </row>
    <row r="59" spans="1:43" ht="17.25" customHeight="1" x14ac:dyDescent="0.2">
      <c r="A59" s="85" t="s">
        <v>41</v>
      </c>
      <c r="B59" s="43">
        <f t="shared" si="20"/>
        <v>122</v>
      </c>
      <c r="C59" s="44">
        <f>C30*2/3</f>
        <v>31.333333333333329</v>
      </c>
      <c r="D59" s="43">
        <f t="shared" si="21"/>
        <v>137</v>
      </c>
      <c r="E59" s="44">
        <f>E30*2/3</f>
        <v>42.693333333333335</v>
      </c>
      <c r="F59" s="43">
        <f t="shared" si="22"/>
        <v>144</v>
      </c>
      <c r="G59" s="44">
        <f>G30*2/3</f>
        <v>31.333333333333329</v>
      </c>
      <c r="H59" s="43">
        <f t="shared" si="23"/>
        <v>204</v>
      </c>
      <c r="I59" s="44">
        <f>I30*2/3</f>
        <v>42.693333333333335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68"/>
      <c r="U59" s="65"/>
      <c r="V59" s="48" t="s">
        <v>41</v>
      </c>
      <c r="W59" s="43">
        <v>94</v>
      </c>
      <c r="X59" s="44">
        <v>31.333333333333329</v>
      </c>
      <c r="Y59" s="43">
        <v>110</v>
      </c>
      <c r="Z59" s="44">
        <v>42.693333333333335</v>
      </c>
      <c r="AA59" s="43">
        <v>113</v>
      </c>
      <c r="AB59" s="44">
        <v>31.333333333333329</v>
      </c>
      <c r="AC59" s="43">
        <v>157</v>
      </c>
      <c r="AD59" s="44">
        <v>42.693333333333335</v>
      </c>
      <c r="AE59" s="46"/>
      <c r="AF59" s="18"/>
      <c r="AG59" s="16"/>
      <c r="AH59" s="16"/>
      <c r="AK59" s="23"/>
      <c r="AL59" s="23"/>
      <c r="AM59" s="23"/>
      <c r="AN59" s="23"/>
      <c r="AO59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68"/>
      <c r="U60" s="65"/>
      <c r="W60" s="94"/>
      <c r="AF60" s="18"/>
      <c r="AG60" s="16"/>
      <c r="AH60" s="16"/>
      <c r="AK60" s="23"/>
      <c r="AL60" s="23"/>
      <c r="AM60" s="23"/>
      <c r="AN60" s="23"/>
      <c r="AO60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68"/>
      <c r="U61" s="65"/>
      <c r="V61" s="8" t="s">
        <v>21</v>
      </c>
      <c r="W61" s="11" t="s">
        <v>19</v>
      </c>
      <c r="AF61" s="18"/>
      <c r="AG61" s="16"/>
      <c r="AH61" s="16"/>
      <c r="AK61" s="23"/>
      <c r="AL61" s="23"/>
      <c r="AM61" s="23"/>
      <c r="AN61" s="23"/>
      <c r="AO61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6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18"/>
      <c r="AG62" s="16"/>
      <c r="AH62" s="16"/>
      <c r="AK62" s="23"/>
      <c r="AL62" s="23"/>
      <c r="AM62" s="23"/>
      <c r="AN62" s="23"/>
      <c r="AO62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6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18"/>
      <c r="AG63" s="16"/>
      <c r="AH63" s="16"/>
      <c r="AK63" s="23"/>
      <c r="AL63" s="23"/>
      <c r="AM63" s="23"/>
      <c r="AN63" s="23"/>
      <c r="AO63"/>
      <c r="AP63" s="12"/>
      <c r="AQ63" s="68"/>
    </row>
    <row r="64" spans="1:43" ht="17.25" customHeight="1" x14ac:dyDescent="0.2">
      <c r="A64" s="90">
        <v>0</v>
      </c>
      <c r="B64" s="39">
        <f>ROUND((B6/3),0)</f>
        <v>77</v>
      </c>
      <c r="C64" s="34">
        <v>0</v>
      </c>
      <c r="D64" s="39">
        <f>ROUND((D6/3),0)</f>
        <v>90</v>
      </c>
      <c r="E64" s="34">
        <v>0</v>
      </c>
      <c r="F64" s="39">
        <f>ROUND((F6/3),0)</f>
        <v>87</v>
      </c>
      <c r="G64" s="34">
        <v>0</v>
      </c>
      <c r="H64" s="39">
        <f>ROUND((H6/3),0)</f>
        <v>123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68"/>
      <c r="U64" s="65"/>
      <c r="V64" s="19">
        <v>0</v>
      </c>
      <c r="W64" s="39">
        <v>62</v>
      </c>
      <c r="X64" s="34">
        <v>0</v>
      </c>
      <c r="Y64" s="39">
        <v>77</v>
      </c>
      <c r="Z64" s="34">
        <v>0</v>
      </c>
      <c r="AA64" s="39">
        <v>72</v>
      </c>
      <c r="AB64" s="34">
        <v>0</v>
      </c>
      <c r="AC64" s="39">
        <v>100</v>
      </c>
      <c r="AD64" s="35">
        <v>0</v>
      </c>
      <c r="AE64" s="20"/>
      <c r="AF64" s="18"/>
      <c r="AG64" s="16"/>
      <c r="AH64" s="16"/>
      <c r="AK64" s="23"/>
      <c r="AL64" s="23"/>
      <c r="AM64" s="23"/>
      <c r="AN64" s="23"/>
      <c r="AO64"/>
      <c r="AP64" s="12"/>
      <c r="AQ64" s="68"/>
    </row>
    <row r="65" spans="1:43" ht="17.25" customHeight="1" x14ac:dyDescent="0.2">
      <c r="A65" s="90" t="s">
        <v>8</v>
      </c>
      <c r="B65" s="41">
        <f t="shared" ref="B65:B75" si="24">ROUND(B$64-C65,0)</f>
        <v>75</v>
      </c>
      <c r="C65" s="46">
        <v>1.8650679784108766</v>
      </c>
      <c r="D65" s="41">
        <f t="shared" ref="D65:D75" si="25">ROUND(D$64-E65,0)</f>
        <v>87</v>
      </c>
      <c r="E65" s="46">
        <v>2.5410714285714291</v>
      </c>
      <c r="F65" s="41">
        <f t="shared" ref="F65:F75" si="26">ROUND(F$64-G65,0)</f>
        <v>85</v>
      </c>
      <c r="G65" s="46">
        <v>1.8650679784108766</v>
      </c>
      <c r="H65" s="41">
        <f t="shared" ref="H65:H75" si="27">ROUND(H$64-I65,0)</f>
        <v>120</v>
      </c>
      <c r="I65" s="42">
        <v>2.5410714285714291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68"/>
      <c r="U65" s="65"/>
      <c r="V65" s="19" t="s">
        <v>8</v>
      </c>
      <c r="W65" s="41">
        <v>60</v>
      </c>
      <c r="X65" s="46">
        <v>1.8650679784108766</v>
      </c>
      <c r="Y65" s="41">
        <v>74</v>
      </c>
      <c r="Z65" s="46">
        <v>2.5410714285714291</v>
      </c>
      <c r="AA65" s="41">
        <v>70</v>
      </c>
      <c r="AB65" s="46">
        <v>1.8650679784108766</v>
      </c>
      <c r="AC65" s="41">
        <v>97</v>
      </c>
      <c r="AD65" s="42">
        <v>2.5410714285714291</v>
      </c>
      <c r="AE65" s="46"/>
      <c r="AF65" s="18"/>
      <c r="AG65" s="16"/>
      <c r="AH65" s="16"/>
      <c r="AK65" s="23"/>
      <c r="AL65" s="23"/>
      <c r="AM65" s="23"/>
      <c r="AN65" s="23"/>
      <c r="AO65"/>
      <c r="AP65" s="12"/>
      <c r="AQ65" s="68"/>
    </row>
    <row r="66" spans="1:43" ht="17.25" customHeight="1" x14ac:dyDescent="0.2">
      <c r="A66" s="90" t="s">
        <v>9</v>
      </c>
      <c r="B66" s="41">
        <f t="shared" si="24"/>
        <v>74</v>
      </c>
      <c r="C66" s="46">
        <v>2.9841087654574028</v>
      </c>
      <c r="D66" s="41">
        <f t="shared" si="25"/>
        <v>86</v>
      </c>
      <c r="E66" s="46">
        <v>4.0657142857142858</v>
      </c>
      <c r="F66" s="41">
        <f t="shared" si="26"/>
        <v>84</v>
      </c>
      <c r="G66" s="46">
        <v>2.9841087654574028</v>
      </c>
      <c r="H66" s="41">
        <f t="shared" si="27"/>
        <v>119</v>
      </c>
      <c r="I66" s="42">
        <v>4.0657142857142858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68"/>
      <c r="U66" s="65"/>
      <c r="V66" s="19" t="s">
        <v>9</v>
      </c>
      <c r="W66" s="41">
        <v>59</v>
      </c>
      <c r="X66" s="46">
        <v>2.9841087654574028</v>
      </c>
      <c r="Y66" s="41">
        <v>73</v>
      </c>
      <c r="Z66" s="46">
        <v>4.0657142857142858</v>
      </c>
      <c r="AA66" s="41">
        <v>69</v>
      </c>
      <c r="AB66" s="46">
        <v>2.9841087654574028</v>
      </c>
      <c r="AC66" s="41">
        <v>96</v>
      </c>
      <c r="AD66" s="42">
        <v>4.0657142857142858</v>
      </c>
      <c r="AE66" s="46"/>
      <c r="AF66" s="18"/>
      <c r="AG66" s="16"/>
      <c r="AH66" s="16"/>
      <c r="AK66" s="23"/>
      <c r="AL66" s="23"/>
      <c r="AM66" s="23"/>
      <c r="AN66" s="23"/>
      <c r="AO66"/>
      <c r="AP66" s="12"/>
      <c r="AQ66" s="68"/>
    </row>
    <row r="67" spans="1:43" ht="17.25" customHeight="1" x14ac:dyDescent="0.2">
      <c r="A67" s="90" t="s">
        <v>10</v>
      </c>
      <c r="B67" s="41">
        <f t="shared" si="24"/>
        <v>72</v>
      </c>
      <c r="C67" s="46">
        <v>4.8491767438682789</v>
      </c>
      <c r="D67" s="41">
        <f t="shared" si="25"/>
        <v>83</v>
      </c>
      <c r="E67" s="46">
        <v>6.6067857142857145</v>
      </c>
      <c r="F67" s="41">
        <f t="shared" si="26"/>
        <v>82</v>
      </c>
      <c r="G67" s="46">
        <v>4.8491767438682789</v>
      </c>
      <c r="H67" s="41">
        <f t="shared" si="27"/>
        <v>116</v>
      </c>
      <c r="I67" s="42">
        <v>6.6067857142857145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68"/>
      <c r="U67" s="65"/>
      <c r="V67" s="19" t="s">
        <v>10</v>
      </c>
      <c r="W67" s="41">
        <v>57</v>
      </c>
      <c r="X67" s="46">
        <v>4.8491767438682789</v>
      </c>
      <c r="Y67" s="41">
        <v>70</v>
      </c>
      <c r="Z67" s="46">
        <v>6.6067857142857145</v>
      </c>
      <c r="AA67" s="41">
        <v>67</v>
      </c>
      <c r="AB67" s="46">
        <v>4.8491767438682789</v>
      </c>
      <c r="AC67" s="41">
        <v>93</v>
      </c>
      <c r="AD67" s="42">
        <v>6.6067857142857145</v>
      </c>
      <c r="AE67" s="46"/>
      <c r="AF67" s="18"/>
      <c r="AG67" s="16"/>
      <c r="AH67" s="16"/>
      <c r="AK67" s="23"/>
      <c r="AL67" s="23"/>
      <c r="AM67" s="23"/>
      <c r="AN67" s="23"/>
      <c r="AO67"/>
      <c r="AP67" s="12"/>
      <c r="AQ67" s="68"/>
    </row>
    <row r="68" spans="1:43" ht="17.25" customHeight="1" x14ac:dyDescent="0.2">
      <c r="A68" s="90" t="s">
        <v>11</v>
      </c>
      <c r="B68" s="41">
        <f t="shared" si="24"/>
        <v>70</v>
      </c>
      <c r="C68" s="46">
        <v>7.0872583179613313</v>
      </c>
      <c r="D68" s="41">
        <f t="shared" si="25"/>
        <v>80</v>
      </c>
      <c r="E68" s="46">
        <v>9.6560714285714297</v>
      </c>
      <c r="F68" s="41">
        <f t="shared" si="26"/>
        <v>80</v>
      </c>
      <c r="G68" s="46">
        <v>7.0872583179613313</v>
      </c>
      <c r="H68" s="41">
        <f t="shared" si="27"/>
        <v>113</v>
      </c>
      <c r="I68" s="42">
        <v>9.6560714285714297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68"/>
      <c r="U68" s="65"/>
      <c r="V68" s="19" t="s">
        <v>11</v>
      </c>
      <c r="W68" s="41">
        <v>55</v>
      </c>
      <c r="X68" s="46">
        <v>7.0872583179613313</v>
      </c>
      <c r="Y68" s="41">
        <v>67</v>
      </c>
      <c r="Z68" s="46">
        <v>9.6560714285714297</v>
      </c>
      <c r="AA68" s="41">
        <v>65</v>
      </c>
      <c r="AB68" s="46">
        <v>7.0872583179613313</v>
      </c>
      <c r="AC68" s="41">
        <v>90</v>
      </c>
      <c r="AD68" s="42">
        <v>9.6560714285714297</v>
      </c>
      <c r="AE68" s="46"/>
      <c r="AF68" s="18"/>
      <c r="AG68" s="16"/>
      <c r="AH68" s="16"/>
      <c r="AK68" s="23"/>
      <c r="AL68" s="23"/>
      <c r="AM68" s="23"/>
      <c r="AN68" s="23"/>
      <c r="AO68"/>
      <c r="AP68" s="12"/>
      <c r="AQ68" s="68"/>
    </row>
    <row r="69" spans="1:43" ht="17.25" customHeight="1" x14ac:dyDescent="0.2">
      <c r="A69" s="90" t="s">
        <v>12</v>
      </c>
      <c r="B69" s="41">
        <f t="shared" si="24"/>
        <v>68</v>
      </c>
      <c r="C69" s="46">
        <v>9.325339892054382</v>
      </c>
      <c r="D69" s="41">
        <f t="shared" si="25"/>
        <v>77</v>
      </c>
      <c r="E69" s="46">
        <v>12.705357142857144</v>
      </c>
      <c r="F69" s="41">
        <f t="shared" si="26"/>
        <v>78</v>
      </c>
      <c r="G69" s="46">
        <v>9.325339892054382</v>
      </c>
      <c r="H69" s="41">
        <f t="shared" si="27"/>
        <v>110</v>
      </c>
      <c r="I69" s="42">
        <v>12.705357142857144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68"/>
      <c r="U69" s="65"/>
      <c r="V69" s="19" t="s">
        <v>12</v>
      </c>
      <c r="W69" s="41">
        <v>53</v>
      </c>
      <c r="X69" s="46">
        <v>9.325339892054382</v>
      </c>
      <c r="Y69" s="41">
        <v>64</v>
      </c>
      <c r="Z69" s="46">
        <v>12.705357142857144</v>
      </c>
      <c r="AA69" s="41">
        <v>63</v>
      </c>
      <c r="AB69" s="46">
        <v>9.325339892054382</v>
      </c>
      <c r="AC69" s="41">
        <v>87</v>
      </c>
      <c r="AD69" s="42">
        <v>12.705357142857144</v>
      </c>
      <c r="AE69" s="46"/>
      <c r="AF69" s="18"/>
      <c r="AG69" s="16"/>
      <c r="AH69" s="16"/>
      <c r="AK69" s="23"/>
      <c r="AL69" s="23"/>
      <c r="AM69" s="23"/>
      <c r="AN69" s="23"/>
      <c r="AO69"/>
      <c r="AP69" s="12"/>
      <c r="AQ69" s="68"/>
    </row>
    <row r="70" spans="1:43" ht="17.25" customHeight="1" x14ac:dyDescent="0.2">
      <c r="A70" s="90" t="s">
        <v>13</v>
      </c>
      <c r="B70" s="41">
        <f t="shared" si="24"/>
        <v>65</v>
      </c>
      <c r="C70" s="46">
        <v>11.936435061829611</v>
      </c>
      <c r="D70" s="41">
        <f t="shared" si="25"/>
        <v>74</v>
      </c>
      <c r="E70" s="46">
        <v>16.262857142857143</v>
      </c>
      <c r="F70" s="41">
        <f t="shared" si="26"/>
        <v>75</v>
      </c>
      <c r="G70" s="46">
        <v>11.936435061829611</v>
      </c>
      <c r="H70" s="41">
        <f t="shared" si="27"/>
        <v>107</v>
      </c>
      <c r="I70" s="42">
        <v>16.262857142857143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68"/>
      <c r="U70" s="65"/>
      <c r="V70" s="19" t="s">
        <v>13</v>
      </c>
      <c r="W70" s="41">
        <v>50</v>
      </c>
      <c r="X70" s="46">
        <v>11.936435061829611</v>
      </c>
      <c r="Y70" s="41">
        <v>61</v>
      </c>
      <c r="Z70" s="46">
        <v>16.262857142857143</v>
      </c>
      <c r="AA70" s="41">
        <v>60</v>
      </c>
      <c r="AB70" s="46">
        <v>11.936435061829611</v>
      </c>
      <c r="AC70" s="41">
        <v>84</v>
      </c>
      <c r="AD70" s="42">
        <v>16.262857142857143</v>
      </c>
      <c r="AE70" s="46"/>
      <c r="AF70" s="18"/>
      <c r="AG70" s="16"/>
      <c r="AH70" s="16"/>
      <c r="AK70" s="23"/>
      <c r="AL70" s="23"/>
      <c r="AM70" s="23"/>
      <c r="AN70" s="23"/>
      <c r="AO70"/>
      <c r="AP70" s="12"/>
      <c r="AQ70" s="68"/>
    </row>
    <row r="71" spans="1:43" ht="17.25" customHeight="1" x14ac:dyDescent="0.2">
      <c r="A71" s="90" t="s">
        <v>14</v>
      </c>
      <c r="B71" s="41">
        <f t="shared" si="24"/>
        <v>62</v>
      </c>
      <c r="C71" s="46">
        <v>14.547530231604837</v>
      </c>
      <c r="D71" s="41">
        <f t="shared" si="25"/>
        <v>70</v>
      </c>
      <c r="E71" s="46">
        <v>19.820357142857144</v>
      </c>
      <c r="F71" s="41">
        <f t="shared" si="26"/>
        <v>72</v>
      </c>
      <c r="G71" s="46">
        <v>14.547530231604837</v>
      </c>
      <c r="H71" s="41">
        <f t="shared" si="27"/>
        <v>103</v>
      </c>
      <c r="I71" s="42">
        <v>19.820357142857144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68"/>
      <c r="U71" s="65"/>
      <c r="V71" s="19" t="s">
        <v>14</v>
      </c>
      <c r="W71" s="41">
        <v>47</v>
      </c>
      <c r="X71" s="46">
        <v>14.547530231604837</v>
      </c>
      <c r="Y71" s="41">
        <v>57</v>
      </c>
      <c r="Z71" s="46">
        <v>19.820357142857144</v>
      </c>
      <c r="AA71" s="41">
        <v>57</v>
      </c>
      <c r="AB71" s="46">
        <v>14.547530231604837</v>
      </c>
      <c r="AC71" s="41">
        <v>80</v>
      </c>
      <c r="AD71" s="42">
        <v>19.820357142857144</v>
      </c>
      <c r="AE71" s="46"/>
      <c r="AF71" s="18"/>
      <c r="AG71" s="16"/>
      <c r="AH71" s="16"/>
      <c r="AK71" s="23"/>
      <c r="AL71" s="23"/>
      <c r="AM71" s="23"/>
      <c r="AN71" s="23"/>
      <c r="AO71"/>
      <c r="AP71" s="12"/>
      <c r="AQ71" s="68"/>
    </row>
    <row r="72" spans="1:43" ht="17.25" customHeight="1" x14ac:dyDescent="0.2">
      <c r="A72" s="90" t="s">
        <v>15</v>
      </c>
      <c r="B72" s="41">
        <f t="shared" si="24"/>
        <v>60</v>
      </c>
      <c r="C72" s="46">
        <v>16.78561180569789</v>
      </c>
      <c r="D72" s="41">
        <f t="shared" si="25"/>
        <v>67</v>
      </c>
      <c r="E72" s="46">
        <v>22.86964285714286</v>
      </c>
      <c r="F72" s="41">
        <f t="shared" si="26"/>
        <v>70</v>
      </c>
      <c r="G72" s="46">
        <v>16.78561180569789</v>
      </c>
      <c r="H72" s="41">
        <f t="shared" si="27"/>
        <v>100</v>
      </c>
      <c r="I72" s="42">
        <v>22.86964285714286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68"/>
      <c r="U72" s="65"/>
      <c r="V72" s="19" t="s">
        <v>15</v>
      </c>
      <c r="W72" s="41">
        <v>45</v>
      </c>
      <c r="X72" s="46">
        <v>16.78561180569789</v>
      </c>
      <c r="Y72" s="41">
        <v>54</v>
      </c>
      <c r="Z72" s="46">
        <v>22.86964285714286</v>
      </c>
      <c r="AA72" s="41">
        <v>55</v>
      </c>
      <c r="AB72" s="46">
        <v>16.78561180569789</v>
      </c>
      <c r="AC72" s="41">
        <v>77</v>
      </c>
      <c r="AD72" s="42">
        <v>22.86964285714286</v>
      </c>
      <c r="AE72" s="46"/>
      <c r="AF72" s="18"/>
      <c r="AG72" s="16"/>
      <c r="AH72" s="16"/>
      <c r="AK72" s="23"/>
      <c r="AL72" s="23"/>
      <c r="AM72" s="23"/>
      <c r="AN72" s="23"/>
      <c r="AO72"/>
      <c r="AP72" s="12"/>
      <c r="AQ72" s="68"/>
    </row>
    <row r="73" spans="1:43" ht="17.25" customHeight="1" x14ac:dyDescent="0.2">
      <c r="A73" s="90" t="s">
        <v>16</v>
      </c>
      <c r="B73" s="41">
        <f t="shared" si="24"/>
        <v>59</v>
      </c>
      <c r="C73" s="46">
        <v>17.846110896362152</v>
      </c>
      <c r="D73" s="41">
        <f t="shared" si="25"/>
        <v>66</v>
      </c>
      <c r="E73" s="46">
        <v>24.394285714285715</v>
      </c>
      <c r="F73" s="41">
        <f t="shared" si="26"/>
        <v>69</v>
      </c>
      <c r="G73" s="46">
        <v>17.846110896362152</v>
      </c>
      <c r="H73" s="41">
        <f t="shared" si="27"/>
        <v>99</v>
      </c>
      <c r="I73" s="42">
        <v>24.394285714285715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68"/>
      <c r="U73" s="65"/>
      <c r="V73" s="19" t="s">
        <v>16</v>
      </c>
      <c r="W73" s="41">
        <v>44</v>
      </c>
      <c r="X73" s="46">
        <v>17.846110896362152</v>
      </c>
      <c r="Y73" s="41">
        <v>53</v>
      </c>
      <c r="Z73" s="46">
        <v>24.394285714285715</v>
      </c>
      <c r="AA73" s="41">
        <v>54</v>
      </c>
      <c r="AB73" s="46">
        <v>17.846110896362152</v>
      </c>
      <c r="AC73" s="41">
        <v>76</v>
      </c>
      <c r="AD73" s="42">
        <v>24.394285714285715</v>
      </c>
      <c r="AE73" s="46"/>
      <c r="AF73" s="18"/>
      <c r="AG73" s="16"/>
      <c r="AH73" s="16"/>
      <c r="AK73" s="23"/>
      <c r="AL73" s="23"/>
      <c r="AM73" s="23"/>
      <c r="AN73" s="23"/>
      <c r="AO73"/>
      <c r="AP73" s="12"/>
      <c r="AQ73" s="68"/>
    </row>
    <row r="74" spans="1:43" ht="17.25" customHeight="1" x14ac:dyDescent="0.2">
      <c r="A74" s="90" t="s">
        <v>17</v>
      </c>
      <c r="B74" s="41">
        <f t="shared" si="24"/>
        <v>58</v>
      </c>
      <c r="C74" s="46">
        <v>18.535085255336515</v>
      </c>
      <c r="D74" s="41">
        <f t="shared" si="25"/>
        <v>65</v>
      </c>
      <c r="E74" s="46">
        <v>25.410714285714288</v>
      </c>
      <c r="F74" s="41">
        <f t="shared" si="26"/>
        <v>68</v>
      </c>
      <c r="G74" s="46">
        <v>18.535085255336515</v>
      </c>
      <c r="H74" s="41">
        <f t="shared" si="27"/>
        <v>98</v>
      </c>
      <c r="I74" s="42">
        <v>25.410714285714288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68"/>
      <c r="U74" s="65"/>
      <c r="V74" s="19" t="s">
        <v>17</v>
      </c>
      <c r="W74" s="41">
        <v>43</v>
      </c>
      <c r="X74" s="46">
        <v>18.535085255336515</v>
      </c>
      <c r="Y74" s="41">
        <v>52</v>
      </c>
      <c r="Z74" s="46">
        <v>25.410714285714288</v>
      </c>
      <c r="AA74" s="41">
        <v>53</v>
      </c>
      <c r="AB74" s="46">
        <v>18.535085255336515</v>
      </c>
      <c r="AC74" s="41">
        <v>75</v>
      </c>
      <c r="AD74" s="42">
        <v>25.410714285714288</v>
      </c>
      <c r="AE74" s="46"/>
      <c r="AF74" s="18"/>
      <c r="AG74" s="16"/>
      <c r="AH74" s="16"/>
      <c r="AK74" s="23"/>
      <c r="AL74" s="23"/>
      <c r="AM74" s="23"/>
      <c r="AN74" s="23"/>
      <c r="AO74"/>
      <c r="AP74" s="12"/>
      <c r="AQ74" s="68"/>
    </row>
    <row r="75" spans="1:43" ht="17.25" customHeight="1" x14ac:dyDescent="0.2">
      <c r="A75" s="85" t="s">
        <v>41</v>
      </c>
      <c r="B75" s="43">
        <f t="shared" si="24"/>
        <v>58</v>
      </c>
      <c r="C75" s="44">
        <f>C17/3</f>
        <v>19.226666666666667</v>
      </c>
      <c r="D75" s="43">
        <f t="shared" si="25"/>
        <v>64</v>
      </c>
      <c r="E75" s="44">
        <f>E17/3</f>
        <v>26.426666666666666</v>
      </c>
      <c r="F75" s="43">
        <f t="shared" si="26"/>
        <v>68</v>
      </c>
      <c r="G75" s="44">
        <f>G17/3</f>
        <v>19.226666666666667</v>
      </c>
      <c r="H75" s="43">
        <f t="shared" si="27"/>
        <v>97</v>
      </c>
      <c r="I75" s="44">
        <f>I17/3</f>
        <v>26.426666666666666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68"/>
      <c r="U75" s="65"/>
      <c r="V75" s="48" t="s">
        <v>41</v>
      </c>
      <c r="W75" s="43">
        <v>43</v>
      </c>
      <c r="X75" s="44">
        <v>19.226666666666667</v>
      </c>
      <c r="Y75" s="43">
        <v>51</v>
      </c>
      <c r="Z75" s="44">
        <v>26.426666666666666</v>
      </c>
      <c r="AA75" s="43">
        <v>53</v>
      </c>
      <c r="AB75" s="44">
        <v>19.226666666666667</v>
      </c>
      <c r="AC75" s="43">
        <v>74</v>
      </c>
      <c r="AD75" s="44">
        <v>26.426666666666666</v>
      </c>
      <c r="AE75" s="46"/>
      <c r="AF75" s="18"/>
      <c r="AG75" s="16"/>
      <c r="AH75" s="16"/>
      <c r="AK75" s="23"/>
      <c r="AL75" s="23"/>
      <c r="AM75" s="23"/>
      <c r="AN75" s="23"/>
      <c r="AO75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68"/>
      <c r="U76" s="65"/>
      <c r="W76" s="21" t="s">
        <v>20</v>
      </c>
      <c r="AF76" s="18"/>
      <c r="AG76" s="16"/>
      <c r="AH76" s="16"/>
      <c r="AK76" s="23"/>
      <c r="AL76" s="23"/>
      <c r="AM76" s="23"/>
      <c r="AN76" s="23"/>
      <c r="AO76"/>
      <c r="AP76" s="12"/>
      <c r="AQ76" s="68"/>
    </row>
    <row r="77" spans="1:43" ht="17.25" customHeight="1" x14ac:dyDescent="0.2">
      <c r="A77" s="91">
        <v>0</v>
      </c>
      <c r="B77" s="40">
        <f>B64</f>
        <v>77</v>
      </c>
      <c r="C77" s="34">
        <v>0</v>
      </c>
      <c r="D77" s="40">
        <f>D64</f>
        <v>90</v>
      </c>
      <c r="E77" s="34">
        <v>0</v>
      </c>
      <c r="F77" s="40">
        <f>F64</f>
        <v>87</v>
      </c>
      <c r="G77" s="34">
        <v>0</v>
      </c>
      <c r="H77" s="40">
        <f>H64</f>
        <v>123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68"/>
      <c r="U77" s="65"/>
      <c r="V77" s="22">
        <v>0</v>
      </c>
      <c r="W77" s="40">
        <v>62</v>
      </c>
      <c r="X77" s="34">
        <v>0</v>
      </c>
      <c r="Y77" s="40">
        <v>77</v>
      </c>
      <c r="Z77" s="34">
        <v>0</v>
      </c>
      <c r="AA77" s="40">
        <v>72</v>
      </c>
      <c r="AB77" s="34">
        <v>0</v>
      </c>
      <c r="AC77" s="40">
        <v>100</v>
      </c>
      <c r="AD77" s="35">
        <v>0</v>
      </c>
      <c r="AE77" s="20"/>
      <c r="AF77" s="18"/>
      <c r="AG77" s="16"/>
      <c r="AH77" s="16"/>
      <c r="AK77" s="23"/>
      <c r="AL77" s="23"/>
      <c r="AM77" s="23"/>
      <c r="AN77" s="23"/>
      <c r="AO77"/>
      <c r="AP77" s="12"/>
      <c r="AQ77" s="68"/>
    </row>
    <row r="78" spans="1:43" ht="17.25" customHeight="1" x14ac:dyDescent="0.2">
      <c r="A78" s="90" t="s">
        <v>8</v>
      </c>
      <c r="B78" s="41">
        <f t="shared" ref="B78:B88" si="28">ROUND(B$77-C78,0)</f>
        <v>76</v>
      </c>
      <c r="C78" s="46">
        <v>1.119040787046526</v>
      </c>
      <c r="D78" s="41">
        <f t="shared" ref="D78:D88" si="29">ROUND(D$77-E78,0)</f>
        <v>88</v>
      </c>
      <c r="E78" s="46">
        <v>1.5246428571428572</v>
      </c>
      <c r="F78" s="41">
        <f t="shared" ref="F78:F88" si="30">ROUND(F$77-G78,0)</f>
        <v>86</v>
      </c>
      <c r="G78" s="46">
        <v>1.119040787046526</v>
      </c>
      <c r="H78" s="41">
        <f t="shared" ref="H78:H88" si="31">ROUND(H$77-I78,0)</f>
        <v>121</v>
      </c>
      <c r="I78" s="42">
        <v>1.5246428571428572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68"/>
      <c r="U78" s="65"/>
      <c r="V78" s="19" t="s">
        <v>8</v>
      </c>
      <c r="W78" s="41">
        <v>61</v>
      </c>
      <c r="X78" s="46">
        <v>1.119040787046526</v>
      </c>
      <c r="Y78" s="41">
        <v>75</v>
      </c>
      <c r="Z78" s="46">
        <v>1.5246428571428572</v>
      </c>
      <c r="AA78" s="41">
        <v>71</v>
      </c>
      <c r="AB78" s="46">
        <v>1.119040787046526</v>
      </c>
      <c r="AC78" s="41">
        <v>98</v>
      </c>
      <c r="AD78" s="42">
        <v>1.5246428571428572</v>
      </c>
      <c r="AE78" s="46"/>
      <c r="AF78" s="18"/>
      <c r="AG78" s="16"/>
      <c r="AH78" s="16"/>
      <c r="AK78" s="23"/>
      <c r="AL78" s="23"/>
      <c r="AM78" s="23"/>
      <c r="AN78" s="23"/>
      <c r="AO78"/>
      <c r="AP78" s="12"/>
      <c r="AQ78" s="68"/>
    </row>
    <row r="79" spans="1:43" ht="17.25" customHeight="1" x14ac:dyDescent="0.2">
      <c r="A79" s="90" t="s">
        <v>9</v>
      </c>
      <c r="B79" s="41">
        <f t="shared" si="28"/>
        <v>75</v>
      </c>
      <c r="C79" s="46">
        <v>2.238081574093052</v>
      </c>
      <c r="D79" s="41">
        <f t="shared" si="29"/>
        <v>87</v>
      </c>
      <c r="E79" s="46">
        <v>3.0492857142857144</v>
      </c>
      <c r="F79" s="41">
        <f t="shared" si="30"/>
        <v>85</v>
      </c>
      <c r="G79" s="46">
        <v>2.238081574093052</v>
      </c>
      <c r="H79" s="41">
        <f t="shared" si="31"/>
        <v>120</v>
      </c>
      <c r="I79" s="42">
        <v>3.0492857142857144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68"/>
      <c r="U79" s="65"/>
      <c r="V79" s="19" t="s">
        <v>9</v>
      </c>
      <c r="W79" s="41">
        <v>60</v>
      </c>
      <c r="X79" s="46">
        <v>2.238081574093052</v>
      </c>
      <c r="Y79" s="41">
        <v>74</v>
      </c>
      <c r="Z79" s="46">
        <v>3.0492857142857144</v>
      </c>
      <c r="AA79" s="41">
        <v>70</v>
      </c>
      <c r="AB79" s="46">
        <v>2.238081574093052</v>
      </c>
      <c r="AC79" s="41">
        <v>97</v>
      </c>
      <c r="AD79" s="42">
        <v>3.0492857142857144</v>
      </c>
      <c r="AE79" s="46"/>
      <c r="AF79" s="18"/>
      <c r="AG79" s="16"/>
      <c r="AH79" s="16"/>
      <c r="AK79" s="23"/>
      <c r="AL79" s="23"/>
      <c r="AM79" s="23"/>
      <c r="AN79" s="23"/>
      <c r="AO79"/>
      <c r="AP79" s="12"/>
      <c r="AQ79" s="68"/>
    </row>
    <row r="80" spans="1:43" ht="17.25" customHeight="1" x14ac:dyDescent="0.2">
      <c r="A80" s="90" t="s">
        <v>10</v>
      </c>
      <c r="B80" s="41">
        <f t="shared" si="28"/>
        <v>73</v>
      </c>
      <c r="C80" s="46">
        <v>3.7301359568217531</v>
      </c>
      <c r="D80" s="41">
        <f t="shared" si="29"/>
        <v>85</v>
      </c>
      <c r="E80" s="46">
        <v>5.0821428571428582</v>
      </c>
      <c r="F80" s="41">
        <f t="shared" si="30"/>
        <v>83</v>
      </c>
      <c r="G80" s="46">
        <v>3.7301359568217531</v>
      </c>
      <c r="H80" s="41">
        <f t="shared" si="31"/>
        <v>118</v>
      </c>
      <c r="I80" s="42">
        <v>5.0821428571428582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68"/>
      <c r="U80" s="65"/>
      <c r="V80" s="19" t="s">
        <v>10</v>
      </c>
      <c r="W80" s="41">
        <v>58</v>
      </c>
      <c r="X80" s="46">
        <v>3.7301359568217531</v>
      </c>
      <c r="Y80" s="41">
        <v>72</v>
      </c>
      <c r="Z80" s="46">
        <v>5.0821428571428582</v>
      </c>
      <c r="AA80" s="41">
        <v>68</v>
      </c>
      <c r="AB80" s="46">
        <v>3.7301359568217531</v>
      </c>
      <c r="AC80" s="41">
        <v>95</v>
      </c>
      <c r="AD80" s="42">
        <v>5.0821428571428582</v>
      </c>
      <c r="AE80" s="46"/>
      <c r="AF80" s="18"/>
      <c r="AG80" s="16"/>
      <c r="AH80" s="16"/>
      <c r="AK80" s="23"/>
      <c r="AL80" s="23"/>
      <c r="AM80" s="23"/>
      <c r="AN80" s="23"/>
      <c r="AO80"/>
      <c r="AP80" s="12"/>
      <c r="AQ80" s="68"/>
    </row>
    <row r="81" spans="1:43" ht="17.25" customHeight="1" x14ac:dyDescent="0.2">
      <c r="A81" s="90" t="s">
        <v>11</v>
      </c>
      <c r="B81" s="41">
        <f t="shared" si="28"/>
        <v>72</v>
      </c>
      <c r="C81" s="46">
        <v>5.2221903395504548</v>
      </c>
      <c r="D81" s="41">
        <f t="shared" si="29"/>
        <v>83</v>
      </c>
      <c r="E81" s="46">
        <v>7.1149999999999993</v>
      </c>
      <c r="F81" s="41">
        <f t="shared" si="30"/>
        <v>82</v>
      </c>
      <c r="G81" s="46">
        <v>5.2221903395504548</v>
      </c>
      <c r="H81" s="41">
        <f t="shared" si="31"/>
        <v>116</v>
      </c>
      <c r="I81" s="42">
        <v>7.1133333333333333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68"/>
      <c r="U81" s="65"/>
      <c r="V81" s="19" t="s">
        <v>11</v>
      </c>
      <c r="W81" s="41">
        <v>57</v>
      </c>
      <c r="X81" s="46">
        <v>5.2221903395504548</v>
      </c>
      <c r="Y81" s="41">
        <v>70</v>
      </c>
      <c r="Z81" s="46">
        <v>7.1149999999999993</v>
      </c>
      <c r="AA81" s="41">
        <v>67</v>
      </c>
      <c r="AB81" s="46">
        <v>5.2221903395504548</v>
      </c>
      <c r="AC81" s="41">
        <v>93</v>
      </c>
      <c r="AD81" s="42">
        <v>7.1133333333333333</v>
      </c>
      <c r="AE81" s="46"/>
      <c r="AF81" s="18"/>
      <c r="AG81" s="16"/>
      <c r="AH81" s="16"/>
      <c r="AK81" s="23"/>
      <c r="AL81" s="23"/>
      <c r="AM81" s="23"/>
      <c r="AN81" s="23"/>
      <c r="AO81"/>
      <c r="AP81" s="12"/>
      <c r="AQ81" s="68"/>
    </row>
    <row r="82" spans="1:43" ht="17.25" customHeight="1" x14ac:dyDescent="0.2">
      <c r="A82" s="90" t="s">
        <v>12</v>
      </c>
      <c r="B82" s="41">
        <f t="shared" si="28"/>
        <v>70</v>
      </c>
      <c r="C82" s="46">
        <v>7.4602719136435063</v>
      </c>
      <c r="D82" s="41">
        <f t="shared" si="29"/>
        <v>80</v>
      </c>
      <c r="E82" s="46">
        <v>10.164285714285716</v>
      </c>
      <c r="F82" s="41">
        <f t="shared" si="30"/>
        <v>80</v>
      </c>
      <c r="G82" s="46">
        <v>7.4602719136435063</v>
      </c>
      <c r="H82" s="41">
        <f t="shared" si="31"/>
        <v>113</v>
      </c>
      <c r="I82" s="42">
        <v>10.164285714285716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68"/>
      <c r="U82" s="65"/>
      <c r="V82" s="19" t="s">
        <v>12</v>
      </c>
      <c r="W82" s="41">
        <v>55</v>
      </c>
      <c r="X82" s="46">
        <v>7.4602719136435063</v>
      </c>
      <c r="Y82" s="41">
        <v>67</v>
      </c>
      <c r="Z82" s="46">
        <v>10.164285714285716</v>
      </c>
      <c r="AA82" s="41">
        <v>65</v>
      </c>
      <c r="AB82" s="46">
        <v>7.4602719136435063</v>
      </c>
      <c r="AC82" s="41">
        <v>90</v>
      </c>
      <c r="AD82" s="42">
        <v>10.164285714285716</v>
      </c>
      <c r="AE82" s="46"/>
      <c r="AF82" s="18"/>
      <c r="AG82" s="16"/>
      <c r="AH82" s="16"/>
      <c r="AK82" s="23"/>
      <c r="AL82" s="23"/>
      <c r="AM82" s="23"/>
      <c r="AN82" s="23"/>
      <c r="AO82"/>
      <c r="AP82" s="12"/>
      <c r="AQ82" s="68"/>
    </row>
    <row r="83" spans="1:43" ht="17.25" customHeight="1" x14ac:dyDescent="0.2">
      <c r="A83" s="90" t="s">
        <v>13</v>
      </c>
      <c r="B83" s="41">
        <f t="shared" si="28"/>
        <v>68</v>
      </c>
      <c r="C83" s="46">
        <v>9.325339892054382</v>
      </c>
      <c r="D83" s="41">
        <f t="shared" si="29"/>
        <v>77</v>
      </c>
      <c r="E83" s="46">
        <v>12.705357142857144</v>
      </c>
      <c r="F83" s="41">
        <f t="shared" si="30"/>
        <v>78</v>
      </c>
      <c r="G83" s="46">
        <v>9.325339892054382</v>
      </c>
      <c r="H83" s="41">
        <f t="shared" si="31"/>
        <v>110</v>
      </c>
      <c r="I83" s="42">
        <v>12.705357142857144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68"/>
      <c r="U83" s="65"/>
      <c r="V83" s="19" t="s">
        <v>13</v>
      </c>
      <c r="W83" s="41">
        <v>53</v>
      </c>
      <c r="X83" s="46">
        <v>9.325339892054382</v>
      </c>
      <c r="Y83" s="41">
        <v>64</v>
      </c>
      <c r="Z83" s="46">
        <v>12.705357142857144</v>
      </c>
      <c r="AA83" s="41">
        <v>63</v>
      </c>
      <c r="AB83" s="46">
        <v>9.325339892054382</v>
      </c>
      <c r="AC83" s="41">
        <v>87</v>
      </c>
      <c r="AD83" s="42">
        <v>12.705357142857144</v>
      </c>
      <c r="AE83" s="46"/>
      <c r="AF83" s="18"/>
      <c r="AG83" s="16"/>
      <c r="AH83" s="16"/>
      <c r="AK83" s="23"/>
      <c r="AL83" s="23"/>
      <c r="AM83" s="23"/>
      <c r="AN83" s="23"/>
      <c r="AO83"/>
      <c r="AP83" s="12"/>
      <c r="AQ83" s="68"/>
    </row>
    <row r="84" spans="1:43" ht="17.25" customHeight="1" x14ac:dyDescent="0.2">
      <c r="A84" s="90" t="s">
        <v>14</v>
      </c>
      <c r="B84" s="41">
        <f t="shared" si="28"/>
        <v>65</v>
      </c>
      <c r="C84" s="46">
        <v>11.563421466147433</v>
      </c>
      <c r="D84" s="41">
        <f t="shared" si="29"/>
        <v>74</v>
      </c>
      <c r="E84" s="46">
        <v>15.754642857142857</v>
      </c>
      <c r="F84" s="41">
        <f t="shared" si="30"/>
        <v>75</v>
      </c>
      <c r="G84" s="46">
        <v>11.563421466147433</v>
      </c>
      <c r="H84" s="41">
        <f t="shared" si="31"/>
        <v>107</v>
      </c>
      <c r="I84" s="42">
        <v>15.754642857142857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68"/>
      <c r="U84" s="65"/>
      <c r="V84" s="19" t="s">
        <v>14</v>
      </c>
      <c r="W84" s="41">
        <v>50</v>
      </c>
      <c r="X84" s="46">
        <v>11.563421466147433</v>
      </c>
      <c r="Y84" s="41">
        <v>61</v>
      </c>
      <c r="Z84" s="46">
        <v>15.754642857142857</v>
      </c>
      <c r="AA84" s="41">
        <v>60</v>
      </c>
      <c r="AB84" s="46">
        <v>11.563421466147433</v>
      </c>
      <c r="AC84" s="41">
        <v>84</v>
      </c>
      <c r="AD84" s="42">
        <v>15.754642857142857</v>
      </c>
      <c r="AE84" s="46"/>
      <c r="AF84" s="18"/>
      <c r="AG84" s="16"/>
      <c r="AH84" s="16"/>
      <c r="AK84" s="23"/>
      <c r="AL84" s="23"/>
      <c r="AM84" s="23"/>
      <c r="AN84" s="23"/>
      <c r="AO84"/>
      <c r="AP84" s="12"/>
      <c r="AQ84" s="68"/>
    </row>
    <row r="85" spans="1:43" ht="17.25" customHeight="1" x14ac:dyDescent="0.2">
      <c r="A85" s="90" t="s">
        <v>15</v>
      </c>
      <c r="B85" s="41">
        <f t="shared" si="28"/>
        <v>64</v>
      </c>
      <c r="C85" s="46">
        <v>13.055475848876135</v>
      </c>
      <c r="D85" s="41">
        <f t="shared" si="29"/>
        <v>72</v>
      </c>
      <c r="E85" s="46">
        <v>17.787499999999998</v>
      </c>
      <c r="F85" s="41">
        <f t="shared" si="30"/>
        <v>74</v>
      </c>
      <c r="G85" s="46">
        <v>13.055475848876135</v>
      </c>
      <c r="H85" s="41">
        <f t="shared" si="31"/>
        <v>105</v>
      </c>
      <c r="I85" s="42">
        <v>17.787499999999998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68"/>
      <c r="U85" s="65"/>
      <c r="V85" s="19" t="s">
        <v>15</v>
      </c>
      <c r="W85" s="41">
        <v>49</v>
      </c>
      <c r="X85" s="46">
        <v>13.055475848876135</v>
      </c>
      <c r="Y85" s="41">
        <v>59</v>
      </c>
      <c r="Z85" s="46">
        <v>17.787499999999998</v>
      </c>
      <c r="AA85" s="41">
        <v>59</v>
      </c>
      <c r="AB85" s="46">
        <v>13.055475848876135</v>
      </c>
      <c r="AC85" s="41">
        <v>82</v>
      </c>
      <c r="AD85" s="42">
        <v>17.787499999999998</v>
      </c>
      <c r="AE85" s="46"/>
      <c r="AF85" s="18"/>
      <c r="AG85" s="16"/>
      <c r="AH85" s="16"/>
      <c r="AK85" s="23"/>
      <c r="AL85" s="23"/>
      <c r="AM85" s="23"/>
      <c r="AN85" s="23"/>
      <c r="AO85"/>
      <c r="AP85" s="12"/>
      <c r="AQ85" s="68"/>
    </row>
    <row r="86" spans="1:43" ht="17.25" customHeight="1" x14ac:dyDescent="0.2">
      <c r="A86" s="90" t="s">
        <v>16</v>
      </c>
      <c r="B86" s="41">
        <f t="shared" si="28"/>
        <v>63</v>
      </c>
      <c r="C86" s="46">
        <v>14.174516635922663</v>
      </c>
      <c r="D86" s="41">
        <f t="shared" si="29"/>
        <v>71</v>
      </c>
      <c r="E86" s="46">
        <v>19.312142857142859</v>
      </c>
      <c r="F86" s="41">
        <f t="shared" si="30"/>
        <v>73</v>
      </c>
      <c r="G86" s="46">
        <v>14.174516635922663</v>
      </c>
      <c r="H86" s="41">
        <f t="shared" si="31"/>
        <v>104</v>
      </c>
      <c r="I86" s="42">
        <v>19.312142857142859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68"/>
      <c r="U86" s="65"/>
      <c r="V86" s="19" t="s">
        <v>16</v>
      </c>
      <c r="W86" s="41">
        <v>48</v>
      </c>
      <c r="X86" s="46">
        <v>14.174516635922663</v>
      </c>
      <c r="Y86" s="41">
        <v>58</v>
      </c>
      <c r="Z86" s="46">
        <v>19.312142857142859</v>
      </c>
      <c r="AA86" s="41">
        <v>58</v>
      </c>
      <c r="AB86" s="46">
        <v>14.174516635922663</v>
      </c>
      <c r="AC86" s="41">
        <v>81</v>
      </c>
      <c r="AD86" s="42">
        <v>19.312142857142859</v>
      </c>
      <c r="AE86" s="46"/>
      <c r="AF86" s="18"/>
      <c r="AG86" s="16"/>
      <c r="AH86" s="16"/>
      <c r="AK86" s="23"/>
      <c r="AL86" s="23"/>
      <c r="AM86" s="23"/>
      <c r="AN86" s="23"/>
      <c r="AO86"/>
      <c r="AP86" s="12"/>
      <c r="AQ86" s="68"/>
    </row>
    <row r="87" spans="1:43" ht="17.25" customHeight="1" x14ac:dyDescent="0.2">
      <c r="A87" s="90" t="s">
        <v>17</v>
      </c>
      <c r="B87" s="41">
        <f t="shared" si="28"/>
        <v>62</v>
      </c>
      <c r="C87" s="46">
        <v>14.920543827287013</v>
      </c>
      <c r="D87" s="41">
        <f t="shared" si="29"/>
        <v>70</v>
      </c>
      <c r="E87" s="46">
        <v>20.328571428571433</v>
      </c>
      <c r="F87" s="41">
        <f t="shared" si="30"/>
        <v>72</v>
      </c>
      <c r="G87" s="46">
        <v>14.920543827287013</v>
      </c>
      <c r="H87" s="41">
        <f t="shared" si="31"/>
        <v>103</v>
      </c>
      <c r="I87" s="42">
        <v>20.328571428571433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68"/>
      <c r="U87" s="65"/>
      <c r="V87" s="19" t="s">
        <v>17</v>
      </c>
      <c r="W87" s="41">
        <v>47</v>
      </c>
      <c r="X87" s="46">
        <v>14.920543827287013</v>
      </c>
      <c r="Y87" s="41">
        <v>57</v>
      </c>
      <c r="Z87" s="46">
        <v>20.328571428571433</v>
      </c>
      <c r="AA87" s="41">
        <v>57</v>
      </c>
      <c r="AB87" s="46">
        <v>14.920543827287013</v>
      </c>
      <c r="AC87" s="41">
        <v>80</v>
      </c>
      <c r="AD87" s="42">
        <v>20.328571428571433</v>
      </c>
      <c r="AE87" s="46"/>
      <c r="AF87" s="18"/>
      <c r="AG87" s="16"/>
      <c r="AH87" s="16"/>
      <c r="AK87" s="23"/>
      <c r="AL87" s="23"/>
      <c r="AM87" s="23"/>
      <c r="AN87" s="23"/>
      <c r="AO87"/>
      <c r="AP87" s="12"/>
      <c r="AQ87" s="68"/>
    </row>
    <row r="88" spans="1:43" ht="17.25" customHeight="1" x14ac:dyDescent="0.2">
      <c r="A88" s="85" t="s">
        <v>41</v>
      </c>
      <c r="B88" s="43">
        <f t="shared" si="28"/>
        <v>61</v>
      </c>
      <c r="C88" s="55">
        <f>C30/3</f>
        <v>15.666666666666664</v>
      </c>
      <c r="D88" s="43">
        <f t="shared" si="29"/>
        <v>69</v>
      </c>
      <c r="E88" s="55">
        <f>E30/3</f>
        <v>21.346666666666668</v>
      </c>
      <c r="F88" s="43">
        <f t="shared" si="30"/>
        <v>71</v>
      </c>
      <c r="G88" s="55">
        <f>G30/3</f>
        <v>15.666666666666664</v>
      </c>
      <c r="H88" s="43">
        <f t="shared" si="31"/>
        <v>102</v>
      </c>
      <c r="I88" s="55">
        <f>I30/3</f>
        <v>21.346666666666668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46</v>
      </c>
      <c r="X88" s="55">
        <v>15.666666666666664</v>
      </c>
      <c r="Y88" s="43">
        <v>56</v>
      </c>
      <c r="Z88" s="55">
        <v>21.346666666666668</v>
      </c>
      <c r="AA88" s="43">
        <v>56</v>
      </c>
      <c r="AB88" s="55">
        <v>15.666666666666664</v>
      </c>
      <c r="AC88" s="43">
        <v>79</v>
      </c>
      <c r="AD88" s="55">
        <v>21.346666666666668</v>
      </c>
      <c r="AO88"/>
      <c r="AP88" s="12"/>
      <c r="AQ88" s="68"/>
    </row>
    <row r="89" spans="1:43" ht="17.25" customHeight="1" x14ac:dyDescent="0.2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65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 s="12"/>
      <c r="AQ89" s="68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73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</row>
  </sheetData>
  <mergeCells count="44">
    <mergeCell ref="A62:A63"/>
    <mergeCell ref="B62:C62"/>
    <mergeCell ref="D62:E62"/>
    <mergeCell ref="F62:G62"/>
    <mergeCell ref="H62:I62"/>
    <mergeCell ref="A33:A34"/>
    <mergeCell ref="B33:C33"/>
    <mergeCell ref="D33:E33"/>
    <mergeCell ref="F33:G33"/>
    <mergeCell ref="H33:I33"/>
    <mergeCell ref="L3:O3"/>
    <mergeCell ref="P3:S3"/>
    <mergeCell ref="A4:A5"/>
    <mergeCell ref="B4:C4"/>
    <mergeCell ref="D4:E4"/>
    <mergeCell ref="F4:G4"/>
    <mergeCell ref="H4:I4"/>
    <mergeCell ref="K4:K5"/>
    <mergeCell ref="L4:M4"/>
    <mergeCell ref="N4:O4"/>
    <mergeCell ref="P4:Q4"/>
    <mergeCell ref="R4:S4"/>
    <mergeCell ref="V4:V5"/>
    <mergeCell ref="AF4:AF5"/>
    <mergeCell ref="AG4:AH4"/>
    <mergeCell ref="W4:X4"/>
    <mergeCell ref="Y4:Z4"/>
    <mergeCell ref="V33:V34"/>
    <mergeCell ref="W33:X33"/>
    <mergeCell ref="Y33:Z33"/>
    <mergeCell ref="AA33:AB33"/>
    <mergeCell ref="AC33:AD33"/>
    <mergeCell ref="V62:V63"/>
    <mergeCell ref="W62:X62"/>
    <mergeCell ref="Y62:Z62"/>
    <mergeCell ref="AA62:AB62"/>
    <mergeCell ref="AC62:AD62"/>
    <mergeCell ref="AK3:AN3"/>
    <mergeCell ref="AA4:AB4"/>
    <mergeCell ref="AC4:AD4"/>
    <mergeCell ref="AI4:AJ4"/>
    <mergeCell ref="AK4:AL4"/>
    <mergeCell ref="AG3:AJ3"/>
    <mergeCell ref="AM4:AN4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zoomScaleNormal="100" workbookViewId="0">
      <selection activeCell="R6" sqref="R6"/>
    </sheetView>
  </sheetViews>
  <sheetFormatPr defaultColWidth="9.140625" defaultRowHeight="17.25" customHeight="1" x14ac:dyDescent="0.2"/>
  <cols>
    <col min="1" max="21" width="9.140625" style="9"/>
    <col min="22" max="22" width="10.85546875" style="9" customWidth="1"/>
    <col min="23" max="27" width="9.140625" style="9"/>
    <col min="28" max="28" width="9.7109375" style="9" bestFit="1" customWidth="1"/>
    <col min="29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34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33</v>
      </c>
      <c r="AE1" s="62"/>
      <c r="AF1" s="62"/>
      <c r="AG1" s="62"/>
      <c r="AH1" s="62"/>
      <c r="AI1" s="77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W2" s="24"/>
      <c r="X2" s="24"/>
      <c r="Y2" s="24"/>
      <c r="AA2" s="24"/>
      <c r="AB2" s="24"/>
      <c r="AC2" s="24"/>
      <c r="AD2" s="24"/>
      <c r="AE2" s="6"/>
      <c r="AF2" s="7"/>
      <c r="AI2" s="8" t="s">
        <v>26</v>
      </c>
      <c r="AO2" s="12"/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68"/>
      <c r="U3" s="65"/>
      <c r="V3" s="10" t="s">
        <v>0</v>
      </c>
      <c r="W3" s="11" t="s">
        <v>22</v>
      </c>
      <c r="AF3" s="11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O3" s="12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68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O4" s="12"/>
      <c r="AP4" s="12"/>
      <c r="AQ4" s="68"/>
    </row>
    <row r="5" spans="1:43" ht="17.25" customHeight="1" x14ac:dyDescent="0.2">
      <c r="A5" s="99"/>
      <c r="B5" s="92" t="s">
        <v>6</v>
      </c>
      <c r="C5" s="92" t="s">
        <v>7</v>
      </c>
      <c r="D5" s="92" t="s">
        <v>6</v>
      </c>
      <c r="E5" s="92" t="s">
        <v>7</v>
      </c>
      <c r="F5" s="92" t="s">
        <v>6</v>
      </c>
      <c r="G5" s="92" t="s">
        <v>7</v>
      </c>
      <c r="H5" s="92" t="s">
        <v>6</v>
      </c>
      <c r="I5" s="92" t="s">
        <v>7</v>
      </c>
      <c r="J5" s="13"/>
      <c r="K5" s="105"/>
      <c r="L5" s="92" t="s">
        <v>6</v>
      </c>
      <c r="M5" s="92" t="s">
        <v>7</v>
      </c>
      <c r="N5" s="92" t="s">
        <v>6</v>
      </c>
      <c r="O5" s="92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68"/>
      <c r="U5" s="65"/>
      <c r="V5" s="105"/>
      <c r="W5" s="92" t="s">
        <v>6</v>
      </c>
      <c r="X5" s="92" t="s">
        <v>7</v>
      </c>
      <c r="Y5" s="92" t="s">
        <v>6</v>
      </c>
      <c r="Z5" s="92" t="s">
        <v>7</v>
      </c>
      <c r="AA5" s="92" t="s">
        <v>6</v>
      </c>
      <c r="AB5" s="92" t="s">
        <v>7</v>
      </c>
      <c r="AC5" s="92" t="s">
        <v>6</v>
      </c>
      <c r="AD5" s="92" t="s">
        <v>7</v>
      </c>
      <c r="AE5" s="13"/>
      <c r="AF5" s="105"/>
      <c r="AG5" s="92" t="s">
        <v>6</v>
      </c>
      <c r="AH5" s="92" t="s">
        <v>7</v>
      </c>
      <c r="AI5" s="92" t="s">
        <v>6</v>
      </c>
      <c r="AJ5" s="92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O5" s="12"/>
      <c r="AP5" s="12"/>
      <c r="AQ5" s="68"/>
    </row>
    <row r="6" spans="1:43" ht="17.25" customHeight="1" x14ac:dyDescent="0.2">
      <c r="A6" s="81">
        <v>0</v>
      </c>
      <c r="B6" s="2">
        <v>300</v>
      </c>
      <c r="C6" s="3">
        <v>0</v>
      </c>
      <c r="D6" s="2">
        <v>325</v>
      </c>
      <c r="E6" s="3">
        <v>0</v>
      </c>
      <c r="F6" s="2">
        <v>381</v>
      </c>
      <c r="G6" s="3">
        <v>0</v>
      </c>
      <c r="H6" s="2">
        <v>481</v>
      </c>
      <c r="I6" s="3">
        <v>0</v>
      </c>
      <c r="J6" s="5"/>
      <c r="K6" s="14">
        <v>0</v>
      </c>
      <c r="L6" s="96">
        <v>280</v>
      </c>
      <c r="M6" s="25">
        <v>0</v>
      </c>
      <c r="N6" s="1">
        <v>346</v>
      </c>
      <c r="O6" s="25">
        <v>0</v>
      </c>
      <c r="P6" s="97">
        <f>MAX(ROUND((L6*0.5),0),AK6)</f>
        <v>140</v>
      </c>
      <c r="Q6" s="32">
        <v>0</v>
      </c>
      <c r="R6" s="97">
        <f>MAX(ROUND((N6*0.5),0),AM6)</f>
        <v>173</v>
      </c>
      <c r="S6" s="32">
        <v>0</v>
      </c>
      <c r="T6" s="68"/>
      <c r="U6" s="65"/>
      <c r="V6" s="14">
        <v>0</v>
      </c>
      <c r="W6" s="58">
        <v>250</v>
      </c>
      <c r="X6" s="59">
        <v>0</v>
      </c>
      <c r="Y6" s="58">
        <v>300</v>
      </c>
      <c r="Z6" s="59">
        <v>0</v>
      </c>
      <c r="AA6" s="58">
        <v>335</v>
      </c>
      <c r="AB6" s="59">
        <v>0</v>
      </c>
      <c r="AC6" s="58">
        <v>421</v>
      </c>
      <c r="AD6" s="59">
        <v>0</v>
      </c>
      <c r="AE6" s="71"/>
      <c r="AF6" s="14">
        <v>0</v>
      </c>
      <c r="AG6" s="25">
        <v>229</v>
      </c>
      <c r="AH6" s="25">
        <v>0</v>
      </c>
      <c r="AI6" s="41">
        <v>292</v>
      </c>
      <c r="AJ6" s="25">
        <v>0</v>
      </c>
      <c r="AK6" s="32">
        <v>115</v>
      </c>
      <c r="AL6" s="32">
        <v>0</v>
      </c>
      <c r="AM6" s="32">
        <v>146</v>
      </c>
      <c r="AN6" s="32">
        <v>0</v>
      </c>
      <c r="AO6" s="12"/>
      <c r="AP6" s="12"/>
      <c r="AQ6" s="68"/>
    </row>
    <row r="7" spans="1:43" ht="17.25" customHeight="1" x14ac:dyDescent="0.2">
      <c r="A7" s="83" t="s">
        <v>8</v>
      </c>
      <c r="B7" s="41">
        <f t="shared" ref="B7:B17" si="0">ROUND(B$6-C7,0)</f>
        <v>293</v>
      </c>
      <c r="C7" s="42">
        <v>7.2206035262206143</v>
      </c>
      <c r="D7" s="41">
        <f t="shared" ref="D7:D17" si="1">ROUND(D$6-E7,0)</f>
        <v>316</v>
      </c>
      <c r="E7" s="42">
        <v>9.0494791666666679</v>
      </c>
      <c r="F7" s="41">
        <f t="shared" ref="F7:F17" si="2">ROUND(F$6-G7,0)</f>
        <v>374</v>
      </c>
      <c r="G7" s="42">
        <v>7.2206035262206143</v>
      </c>
      <c r="H7" s="41">
        <f t="shared" ref="H7:H17" si="3">ROUND(H$6-I7,0)</f>
        <v>472</v>
      </c>
      <c r="I7" s="42">
        <v>9.0494791666666679</v>
      </c>
      <c r="J7" s="5"/>
      <c r="K7" s="15" t="s">
        <v>8</v>
      </c>
      <c r="L7" s="41">
        <f t="shared" ref="L7:L17" si="4">ROUND(L$6-M7,0)</f>
        <v>275</v>
      </c>
      <c r="M7" s="42">
        <v>4.8099999999999996</v>
      </c>
      <c r="N7" s="41">
        <f t="shared" ref="N7:N17" si="5">ROUND(N$6-O7,0)</f>
        <v>341</v>
      </c>
      <c r="O7" s="42">
        <v>4.8099999999999996</v>
      </c>
      <c r="P7" s="41">
        <f t="shared" ref="P7:P17" si="6">ROUND(P$6-Q7,0)</f>
        <v>138</v>
      </c>
      <c r="Q7" s="42">
        <v>2.41</v>
      </c>
      <c r="R7" s="41">
        <f t="shared" ref="R7:R17" si="7">ROUND(R$6-S7,0)</f>
        <v>171</v>
      </c>
      <c r="S7" s="42">
        <v>2.41</v>
      </c>
      <c r="T7" s="68"/>
      <c r="U7" s="65"/>
      <c r="V7" s="15" t="s">
        <v>8</v>
      </c>
      <c r="W7" s="41">
        <v>243</v>
      </c>
      <c r="X7" s="42">
        <v>7.2206035262206143</v>
      </c>
      <c r="Y7" s="41">
        <v>291</v>
      </c>
      <c r="Z7" s="42">
        <v>9.0494791666666679</v>
      </c>
      <c r="AA7" s="41">
        <v>328</v>
      </c>
      <c r="AB7" s="42">
        <v>7.2206035262206143</v>
      </c>
      <c r="AC7" s="41">
        <v>412</v>
      </c>
      <c r="AD7" s="42">
        <v>9.0494791666666679</v>
      </c>
      <c r="AE7" s="71"/>
      <c r="AF7" s="15" t="s">
        <v>8</v>
      </c>
      <c r="AG7" s="41">
        <v>224</v>
      </c>
      <c r="AH7" s="42">
        <v>4.8099999999999996</v>
      </c>
      <c r="AI7" s="41">
        <v>287</v>
      </c>
      <c r="AJ7" s="42">
        <v>4.8099999999999996</v>
      </c>
      <c r="AK7" s="41">
        <v>113</v>
      </c>
      <c r="AL7" s="42">
        <v>2.41</v>
      </c>
      <c r="AM7" s="41">
        <v>144</v>
      </c>
      <c r="AN7" s="42">
        <v>2.41</v>
      </c>
      <c r="AO7" s="12"/>
      <c r="AP7" s="12"/>
      <c r="AQ7" s="68"/>
    </row>
    <row r="8" spans="1:43" ht="17.25" customHeight="1" x14ac:dyDescent="0.2">
      <c r="A8" s="83" t="s">
        <v>9</v>
      </c>
      <c r="B8" s="41">
        <f t="shared" si="0"/>
        <v>288</v>
      </c>
      <c r="C8" s="42">
        <v>11.552965641952984</v>
      </c>
      <c r="D8" s="41">
        <f t="shared" si="1"/>
        <v>311</v>
      </c>
      <c r="E8" s="42">
        <v>14.479166666666668</v>
      </c>
      <c r="F8" s="41">
        <f t="shared" si="2"/>
        <v>369</v>
      </c>
      <c r="G8" s="42">
        <v>11.552965641952984</v>
      </c>
      <c r="H8" s="41">
        <f t="shared" si="3"/>
        <v>467</v>
      </c>
      <c r="I8" s="42">
        <v>14.479166666666668</v>
      </c>
      <c r="J8" s="5"/>
      <c r="K8" s="15" t="s">
        <v>9</v>
      </c>
      <c r="L8" s="41">
        <f t="shared" si="4"/>
        <v>272</v>
      </c>
      <c r="M8" s="42">
        <v>7.7</v>
      </c>
      <c r="N8" s="41">
        <f t="shared" si="5"/>
        <v>338</v>
      </c>
      <c r="O8" s="42">
        <v>7.7</v>
      </c>
      <c r="P8" s="41">
        <f t="shared" si="6"/>
        <v>136</v>
      </c>
      <c r="Q8" s="42">
        <v>3.85</v>
      </c>
      <c r="R8" s="41">
        <f t="shared" si="7"/>
        <v>169</v>
      </c>
      <c r="S8" s="42">
        <v>3.85</v>
      </c>
      <c r="T8" s="68"/>
      <c r="U8" s="65"/>
      <c r="V8" s="15" t="s">
        <v>9</v>
      </c>
      <c r="W8" s="41">
        <v>238</v>
      </c>
      <c r="X8" s="42">
        <v>11.552965641952984</v>
      </c>
      <c r="Y8" s="41">
        <v>286</v>
      </c>
      <c r="Z8" s="42">
        <v>14.479166666666668</v>
      </c>
      <c r="AA8" s="41">
        <v>323</v>
      </c>
      <c r="AB8" s="42">
        <v>11.552965641952984</v>
      </c>
      <c r="AC8" s="41">
        <v>407</v>
      </c>
      <c r="AD8" s="42">
        <v>14.479166666666668</v>
      </c>
      <c r="AE8" s="71"/>
      <c r="AF8" s="15" t="s">
        <v>9</v>
      </c>
      <c r="AG8" s="41">
        <v>221</v>
      </c>
      <c r="AH8" s="42">
        <v>7.7</v>
      </c>
      <c r="AI8" s="41">
        <v>284</v>
      </c>
      <c r="AJ8" s="42">
        <v>7.7</v>
      </c>
      <c r="AK8" s="41">
        <v>111</v>
      </c>
      <c r="AL8" s="42">
        <v>3.85</v>
      </c>
      <c r="AM8" s="41">
        <v>142</v>
      </c>
      <c r="AN8" s="42">
        <v>3.85</v>
      </c>
      <c r="AO8" s="12"/>
      <c r="AP8" s="12"/>
      <c r="AQ8" s="68"/>
    </row>
    <row r="9" spans="1:43" ht="17.25" customHeight="1" x14ac:dyDescent="0.2">
      <c r="A9" s="83" t="s">
        <v>10</v>
      </c>
      <c r="B9" s="41">
        <f t="shared" si="0"/>
        <v>281</v>
      </c>
      <c r="C9" s="42">
        <v>18.773569168173598</v>
      </c>
      <c r="D9" s="41">
        <f t="shared" si="1"/>
        <v>301</v>
      </c>
      <c r="E9" s="42">
        <v>23.528645833333336</v>
      </c>
      <c r="F9" s="41">
        <f t="shared" si="2"/>
        <v>362</v>
      </c>
      <c r="G9" s="42">
        <v>18.773569168173598</v>
      </c>
      <c r="H9" s="41">
        <f t="shared" si="3"/>
        <v>457</v>
      </c>
      <c r="I9" s="42">
        <v>23.528645833333336</v>
      </c>
      <c r="J9" s="5"/>
      <c r="K9" s="15" t="s">
        <v>10</v>
      </c>
      <c r="L9" s="41">
        <f t="shared" si="4"/>
        <v>267</v>
      </c>
      <c r="M9" s="42">
        <v>12.52</v>
      </c>
      <c r="N9" s="41">
        <f t="shared" si="5"/>
        <v>333</v>
      </c>
      <c r="O9" s="42">
        <v>12.52</v>
      </c>
      <c r="P9" s="41">
        <f t="shared" si="6"/>
        <v>134</v>
      </c>
      <c r="Q9" s="42">
        <v>6.26</v>
      </c>
      <c r="R9" s="41">
        <f t="shared" si="7"/>
        <v>167</v>
      </c>
      <c r="S9" s="42">
        <v>6.26</v>
      </c>
      <c r="T9" s="68"/>
      <c r="U9" s="65"/>
      <c r="V9" s="15" t="s">
        <v>10</v>
      </c>
      <c r="W9" s="41">
        <v>231</v>
      </c>
      <c r="X9" s="42">
        <v>18.773569168173598</v>
      </c>
      <c r="Y9" s="41">
        <v>276</v>
      </c>
      <c r="Z9" s="42">
        <v>23.528645833333336</v>
      </c>
      <c r="AA9" s="41">
        <v>316</v>
      </c>
      <c r="AB9" s="42">
        <v>18.773569168173598</v>
      </c>
      <c r="AC9" s="41">
        <v>397</v>
      </c>
      <c r="AD9" s="42">
        <v>23.528645833333336</v>
      </c>
      <c r="AE9" s="71"/>
      <c r="AF9" s="15" t="s">
        <v>10</v>
      </c>
      <c r="AG9" s="41">
        <v>216</v>
      </c>
      <c r="AH9" s="42">
        <v>12.52</v>
      </c>
      <c r="AI9" s="41">
        <v>279</v>
      </c>
      <c r="AJ9" s="42">
        <v>12.52</v>
      </c>
      <c r="AK9" s="41">
        <v>109</v>
      </c>
      <c r="AL9" s="42">
        <v>6.26</v>
      </c>
      <c r="AM9" s="41">
        <v>140</v>
      </c>
      <c r="AN9" s="42">
        <v>6.26</v>
      </c>
      <c r="AO9" s="12"/>
      <c r="AP9" s="12"/>
      <c r="AQ9" s="68"/>
    </row>
    <row r="10" spans="1:43" ht="17.25" customHeight="1" x14ac:dyDescent="0.2">
      <c r="A10" s="83" t="s">
        <v>11</v>
      </c>
      <c r="B10" s="41">
        <f t="shared" si="0"/>
        <v>273</v>
      </c>
      <c r="C10" s="42">
        <v>27.438293399638333</v>
      </c>
      <c r="D10" s="41">
        <f t="shared" si="1"/>
        <v>291</v>
      </c>
      <c r="E10" s="42">
        <v>34.388020833333336</v>
      </c>
      <c r="F10" s="41">
        <f t="shared" si="2"/>
        <v>354</v>
      </c>
      <c r="G10" s="42">
        <v>27.438293399638333</v>
      </c>
      <c r="H10" s="41">
        <f t="shared" si="3"/>
        <v>447</v>
      </c>
      <c r="I10" s="42">
        <v>34.388020833333336</v>
      </c>
      <c r="J10" s="5"/>
      <c r="K10" s="15" t="s">
        <v>11</v>
      </c>
      <c r="L10" s="41">
        <f t="shared" si="4"/>
        <v>262</v>
      </c>
      <c r="M10" s="42">
        <v>18.29</v>
      </c>
      <c r="N10" s="41">
        <f t="shared" si="5"/>
        <v>328</v>
      </c>
      <c r="O10" s="42">
        <v>18.29</v>
      </c>
      <c r="P10" s="41">
        <f t="shared" si="6"/>
        <v>131</v>
      </c>
      <c r="Q10" s="42">
        <v>9.15</v>
      </c>
      <c r="R10" s="41">
        <f t="shared" si="7"/>
        <v>164</v>
      </c>
      <c r="S10" s="42">
        <v>9.15</v>
      </c>
      <c r="T10" s="68"/>
      <c r="U10" s="65"/>
      <c r="V10" s="15" t="s">
        <v>11</v>
      </c>
      <c r="W10" s="41">
        <v>223</v>
      </c>
      <c r="X10" s="42">
        <v>27.438293399638333</v>
      </c>
      <c r="Y10" s="41">
        <v>266</v>
      </c>
      <c r="Z10" s="42">
        <v>34.388020833333336</v>
      </c>
      <c r="AA10" s="41">
        <v>308</v>
      </c>
      <c r="AB10" s="42">
        <v>27.438293399638333</v>
      </c>
      <c r="AC10" s="41">
        <v>387</v>
      </c>
      <c r="AD10" s="42">
        <v>34.388020833333336</v>
      </c>
      <c r="AE10" s="71"/>
      <c r="AF10" s="15" t="s">
        <v>11</v>
      </c>
      <c r="AG10" s="41">
        <v>211</v>
      </c>
      <c r="AH10" s="42">
        <v>18.29</v>
      </c>
      <c r="AI10" s="41">
        <v>274</v>
      </c>
      <c r="AJ10" s="42">
        <v>18.29</v>
      </c>
      <c r="AK10" s="41">
        <v>106</v>
      </c>
      <c r="AL10" s="42">
        <v>9.15</v>
      </c>
      <c r="AM10" s="41">
        <v>137</v>
      </c>
      <c r="AN10" s="42">
        <v>9.15</v>
      </c>
      <c r="AO10" s="12"/>
      <c r="AP10" s="12"/>
      <c r="AQ10" s="68"/>
    </row>
    <row r="11" spans="1:43" ht="17.25" customHeight="1" x14ac:dyDescent="0.2">
      <c r="A11" s="83" t="s">
        <v>12</v>
      </c>
      <c r="B11" s="41">
        <f t="shared" si="0"/>
        <v>264</v>
      </c>
      <c r="C11" s="42">
        <v>36.103017631103071</v>
      </c>
      <c r="D11" s="41">
        <f t="shared" si="1"/>
        <v>280</v>
      </c>
      <c r="E11" s="42">
        <v>45.247395833333336</v>
      </c>
      <c r="F11" s="41">
        <f t="shared" si="2"/>
        <v>345</v>
      </c>
      <c r="G11" s="42">
        <v>36.103017631103071</v>
      </c>
      <c r="H11" s="41">
        <f t="shared" si="3"/>
        <v>436</v>
      </c>
      <c r="I11" s="42">
        <v>45.247395833333336</v>
      </c>
      <c r="J11" s="5"/>
      <c r="K11" s="15" t="s">
        <v>12</v>
      </c>
      <c r="L11" s="41">
        <f t="shared" si="4"/>
        <v>256</v>
      </c>
      <c r="M11" s="42">
        <v>24.07</v>
      </c>
      <c r="N11" s="41">
        <f t="shared" si="5"/>
        <v>322</v>
      </c>
      <c r="O11" s="42">
        <v>24.07</v>
      </c>
      <c r="P11" s="41">
        <f t="shared" si="6"/>
        <v>128</v>
      </c>
      <c r="Q11" s="42">
        <v>12.03</v>
      </c>
      <c r="R11" s="41">
        <f t="shared" si="7"/>
        <v>161</v>
      </c>
      <c r="S11" s="42">
        <v>12.03</v>
      </c>
      <c r="T11" s="68"/>
      <c r="U11" s="65"/>
      <c r="V11" s="15" t="s">
        <v>12</v>
      </c>
      <c r="W11" s="41">
        <v>214</v>
      </c>
      <c r="X11" s="42">
        <v>36.103017631103071</v>
      </c>
      <c r="Y11" s="41">
        <v>255</v>
      </c>
      <c r="Z11" s="42">
        <v>45.247395833333336</v>
      </c>
      <c r="AA11" s="41">
        <v>299</v>
      </c>
      <c r="AB11" s="42">
        <v>36.103017631103071</v>
      </c>
      <c r="AC11" s="41">
        <v>376</v>
      </c>
      <c r="AD11" s="42">
        <v>45.247395833333336</v>
      </c>
      <c r="AE11" s="71"/>
      <c r="AF11" s="15" t="s">
        <v>12</v>
      </c>
      <c r="AG11" s="41">
        <v>205</v>
      </c>
      <c r="AH11" s="42">
        <v>24.07</v>
      </c>
      <c r="AI11" s="41">
        <v>268</v>
      </c>
      <c r="AJ11" s="42">
        <v>24.07</v>
      </c>
      <c r="AK11" s="41">
        <v>103</v>
      </c>
      <c r="AL11" s="42">
        <v>12.03</v>
      </c>
      <c r="AM11" s="41">
        <v>134</v>
      </c>
      <c r="AN11" s="42">
        <v>12.03</v>
      </c>
      <c r="AO11" s="12"/>
      <c r="AP11" s="12"/>
      <c r="AQ11" s="68"/>
    </row>
    <row r="12" spans="1:43" ht="17.25" customHeight="1" x14ac:dyDescent="0.2">
      <c r="A12" s="83" t="s">
        <v>13</v>
      </c>
      <c r="B12" s="41">
        <f t="shared" si="0"/>
        <v>254</v>
      </c>
      <c r="C12" s="42">
        <v>46.211862567811934</v>
      </c>
      <c r="D12" s="41">
        <f t="shared" si="1"/>
        <v>267</v>
      </c>
      <c r="E12" s="42">
        <v>57.916666666666671</v>
      </c>
      <c r="F12" s="41">
        <f t="shared" si="2"/>
        <v>335</v>
      </c>
      <c r="G12" s="42">
        <v>46.211862567811934</v>
      </c>
      <c r="H12" s="41">
        <f t="shared" si="3"/>
        <v>423</v>
      </c>
      <c r="I12" s="42">
        <v>57.916666666666671</v>
      </c>
      <c r="J12" s="5"/>
      <c r="K12" s="15" t="s">
        <v>13</v>
      </c>
      <c r="L12" s="41">
        <f t="shared" si="4"/>
        <v>249</v>
      </c>
      <c r="M12" s="42">
        <v>30.81</v>
      </c>
      <c r="N12" s="41">
        <f t="shared" si="5"/>
        <v>315</v>
      </c>
      <c r="O12" s="42">
        <v>30.81</v>
      </c>
      <c r="P12" s="41">
        <f t="shared" si="6"/>
        <v>125</v>
      </c>
      <c r="Q12" s="42">
        <v>15.4</v>
      </c>
      <c r="R12" s="41">
        <f t="shared" si="7"/>
        <v>158</v>
      </c>
      <c r="S12" s="42">
        <v>15.4</v>
      </c>
      <c r="T12" s="68"/>
      <c r="U12" s="65"/>
      <c r="V12" s="15" t="s">
        <v>13</v>
      </c>
      <c r="W12" s="41">
        <v>204</v>
      </c>
      <c r="X12" s="42">
        <v>46.211862567811934</v>
      </c>
      <c r="Y12" s="41">
        <v>242</v>
      </c>
      <c r="Z12" s="42">
        <v>57.916666666666671</v>
      </c>
      <c r="AA12" s="41">
        <v>289</v>
      </c>
      <c r="AB12" s="42">
        <v>46.211862567811934</v>
      </c>
      <c r="AC12" s="41">
        <v>363</v>
      </c>
      <c r="AD12" s="42">
        <v>57.916666666666671</v>
      </c>
      <c r="AE12" s="71"/>
      <c r="AF12" s="15" t="s">
        <v>13</v>
      </c>
      <c r="AG12" s="41">
        <v>198</v>
      </c>
      <c r="AH12" s="42">
        <v>30.81</v>
      </c>
      <c r="AI12" s="41">
        <v>261</v>
      </c>
      <c r="AJ12" s="42">
        <v>30.81</v>
      </c>
      <c r="AK12" s="41">
        <v>100</v>
      </c>
      <c r="AL12" s="42">
        <v>15.4</v>
      </c>
      <c r="AM12" s="41">
        <v>131</v>
      </c>
      <c r="AN12" s="42">
        <v>15.4</v>
      </c>
      <c r="AO12" s="12"/>
      <c r="AP12" s="12"/>
      <c r="AQ12" s="68"/>
    </row>
    <row r="13" spans="1:43" ht="17.25" customHeight="1" x14ac:dyDescent="0.2">
      <c r="A13" s="83" t="s">
        <v>14</v>
      </c>
      <c r="B13" s="41">
        <f t="shared" si="0"/>
        <v>244</v>
      </c>
      <c r="C13" s="42">
        <v>56.32070750452079</v>
      </c>
      <c r="D13" s="41">
        <f t="shared" si="1"/>
        <v>254</v>
      </c>
      <c r="E13" s="42">
        <v>70.5859375</v>
      </c>
      <c r="F13" s="41">
        <f t="shared" si="2"/>
        <v>325</v>
      </c>
      <c r="G13" s="42">
        <v>56.32070750452079</v>
      </c>
      <c r="H13" s="41">
        <f t="shared" si="3"/>
        <v>410</v>
      </c>
      <c r="I13" s="42">
        <v>70.5859375</v>
      </c>
      <c r="J13" s="5"/>
      <c r="K13" s="15" t="s">
        <v>14</v>
      </c>
      <c r="L13" s="41">
        <f t="shared" si="4"/>
        <v>242</v>
      </c>
      <c r="M13" s="42">
        <v>37.549999999999997</v>
      </c>
      <c r="N13" s="41">
        <f t="shared" si="5"/>
        <v>308</v>
      </c>
      <c r="O13" s="42">
        <v>37.549999999999997</v>
      </c>
      <c r="P13" s="41">
        <f t="shared" si="6"/>
        <v>121</v>
      </c>
      <c r="Q13" s="42">
        <v>18.77</v>
      </c>
      <c r="R13" s="41">
        <f t="shared" si="7"/>
        <v>154</v>
      </c>
      <c r="S13" s="42">
        <v>18.77</v>
      </c>
      <c r="T13" s="68"/>
      <c r="U13" s="65"/>
      <c r="V13" s="15" t="s">
        <v>14</v>
      </c>
      <c r="W13" s="41">
        <v>194</v>
      </c>
      <c r="X13" s="42">
        <v>56.32070750452079</v>
      </c>
      <c r="Y13" s="41">
        <v>229</v>
      </c>
      <c r="Z13" s="42">
        <v>70.5859375</v>
      </c>
      <c r="AA13" s="41">
        <v>279</v>
      </c>
      <c r="AB13" s="42">
        <v>56.32070750452079</v>
      </c>
      <c r="AC13" s="41">
        <v>350</v>
      </c>
      <c r="AD13" s="42">
        <v>70.5859375</v>
      </c>
      <c r="AE13" s="71"/>
      <c r="AF13" s="15" t="s">
        <v>14</v>
      </c>
      <c r="AG13" s="41">
        <v>191</v>
      </c>
      <c r="AH13" s="42">
        <v>37.549999999999997</v>
      </c>
      <c r="AI13" s="41">
        <v>254</v>
      </c>
      <c r="AJ13" s="42">
        <v>37.549999999999997</v>
      </c>
      <c r="AK13" s="41">
        <v>96</v>
      </c>
      <c r="AL13" s="42">
        <v>18.77</v>
      </c>
      <c r="AM13" s="41">
        <v>127</v>
      </c>
      <c r="AN13" s="42">
        <v>18.77</v>
      </c>
      <c r="AO13" s="12"/>
      <c r="AP13" s="12"/>
      <c r="AQ13" s="68"/>
    </row>
    <row r="14" spans="1:43" ht="17.25" customHeight="1" x14ac:dyDescent="0.2">
      <c r="A14" s="83" t="s">
        <v>15</v>
      </c>
      <c r="B14" s="41">
        <f t="shared" si="0"/>
        <v>235</v>
      </c>
      <c r="C14" s="42">
        <v>64.985431735985529</v>
      </c>
      <c r="D14" s="41">
        <f t="shared" si="1"/>
        <v>244</v>
      </c>
      <c r="E14" s="42">
        <v>81.4453125</v>
      </c>
      <c r="F14" s="41">
        <f t="shared" si="2"/>
        <v>316</v>
      </c>
      <c r="G14" s="42">
        <v>64.985431735985529</v>
      </c>
      <c r="H14" s="41">
        <f t="shared" si="3"/>
        <v>400</v>
      </c>
      <c r="I14" s="42">
        <v>81.4453125</v>
      </c>
      <c r="J14" s="5"/>
      <c r="K14" s="15" t="s">
        <v>15</v>
      </c>
      <c r="L14" s="41">
        <f t="shared" si="4"/>
        <v>237</v>
      </c>
      <c r="M14" s="42">
        <v>43.32</v>
      </c>
      <c r="N14" s="41">
        <f t="shared" si="5"/>
        <v>303</v>
      </c>
      <c r="O14" s="42">
        <v>43.32</v>
      </c>
      <c r="P14" s="41">
        <f t="shared" si="6"/>
        <v>118</v>
      </c>
      <c r="Q14" s="42">
        <v>21.66</v>
      </c>
      <c r="R14" s="41">
        <f t="shared" si="7"/>
        <v>151</v>
      </c>
      <c r="S14" s="42">
        <v>21.66</v>
      </c>
      <c r="T14" s="68"/>
      <c r="U14" s="65"/>
      <c r="V14" s="15" t="s">
        <v>15</v>
      </c>
      <c r="W14" s="41">
        <v>185</v>
      </c>
      <c r="X14" s="42">
        <v>64.985431735985529</v>
      </c>
      <c r="Y14" s="41">
        <v>219</v>
      </c>
      <c r="Z14" s="42">
        <v>81.4453125</v>
      </c>
      <c r="AA14" s="41">
        <v>270</v>
      </c>
      <c r="AB14" s="42">
        <v>64.985431735985529</v>
      </c>
      <c r="AC14" s="41">
        <v>340</v>
      </c>
      <c r="AD14" s="42">
        <v>81.4453125</v>
      </c>
      <c r="AE14" s="71"/>
      <c r="AF14" s="15" t="s">
        <v>15</v>
      </c>
      <c r="AG14" s="41">
        <v>186</v>
      </c>
      <c r="AH14" s="42">
        <v>43.32</v>
      </c>
      <c r="AI14" s="41">
        <v>249</v>
      </c>
      <c r="AJ14" s="42">
        <v>43.32</v>
      </c>
      <c r="AK14" s="41">
        <v>93</v>
      </c>
      <c r="AL14" s="42">
        <v>21.66</v>
      </c>
      <c r="AM14" s="41">
        <v>124</v>
      </c>
      <c r="AN14" s="42">
        <v>21.66</v>
      </c>
      <c r="AO14" s="12"/>
      <c r="AP14" s="12"/>
      <c r="AQ14" s="68"/>
    </row>
    <row r="15" spans="1:43" ht="17.25" customHeight="1" x14ac:dyDescent="0.2">
      <c r="A15" s="83" t="s">
        <v>16</v>
      </c>
      <c r="B15" s="41">
        <f t="shared" si="0"/>
        <v>231</v>
      </c>
      <c r="C15" s="42">
        <v>69.317793851717894</v>
      </c>
      <c r="D15" s="41">
        <f t="shared" si="1"/>
        <v>238</v>
      </c>
      <c r="E15" s="42">
        <v>86.875</v>
      </c>
      <c r="F15" s="41">
        <f t="shared" si="2"/>
        <v>312</v>
      </c>
      <c r="G15" s="42">
        <v>69.317793851717894</v>
      </c>
      <c r="H15" s="41">
        <f t="shared" si="3"/>
        <v>394</v>
      </c>
      <c r="I15" s="42">
        <v>86.875</v>
      </c>
      <c r="J15" s="5"/>
      <c r="K15" s="15" t="s">
        <v>16</v>
      </c>
      <c r="L15" s="41">
        <f t="shared" si="4"/>
        <v>234</v>
      </c>
      <c r="M15" s="42">
        <v>46.21</v>
      </c>
      <c r="N15" s="41">
        <f t="shared" si="5"/>
        <v>300</v>
      </c>
      <c r="O15" s="42">
        <v>46.21</v>
      </c>
      <c r="P15" s="41">
        <f t="shared" si="6"/>
        <v>117</v>
      </c>
      <c r="Q15" s="42">
        <v>23.11</v>
      </c>
      <c r="R15" s="41">
        <f t="shared" si="7"/>
        <v>150</v>
      </c>
      <c r="S15" s="42">
        <v>23.11</v>
      </c>
      <c r="T15" s="68"/>
      <c r="U15" s="65"/>
      <c r="V15" s="15" t="s">
        <v>16</v>
      </c>
      <c r="W15" s="41">
        <v>181</v>
      </c>
      <c r="X15" s="42">
        <v>69.317793851717894</v>
      </c>
      <c r="Y15" s="41">
        <v>213</v>
      </c>
      <c r="Z15" s="42">
        <v>86.875</v>
      </c>
      <c r="AA15" s="41">
        <v>266</v>
      </c>
      <c r="AB15" s="42">
        <v>69.317793851717894</v>
      </c>
      <c r="AC15" s="41">
        <v>334</v>
      </c>
      <c r="AD15" s="42">
        <v>86.875</v>
      </c>
      <c r="AE15" s="71"/>
      <c r="AF15" s="15" t="s">
        <v>16</v>
      </c>
      <c r="AG15" s="41">
        <v>183</v>
      </c>
      <c r="AH15" s="42">
        <v>46.21</v>
      </c>
      <c r="AI15" s="41">
        <v>246</v>
      </c>
      <c r="AJ15" s="42">
        <v>46.21</v>
      </c>
      <c r="AK15" s="41">
        <v>92</v>
      </c>
      <c r="AL15" s="42">
        <v>23.11</v>
      </c>
      <c r="AM15" s="41">
        <v>123</v>
      </c>
      <c r="AN15" s="42">
        <v>23.11</v>
      </c>
      <c r="AO15" s="12"/>
      <c r="AP15" s="12"/>
      <c r="AQ15" s="68"/>
    </row>
    <row r="16" spans="1:43" ht="17.25" customHeight="1" x14ac:dyDescent="0.2">
      <c r="A16" s="83" t="s">
        <v>17</v>
      </c>
      <c r="B16" s="41">
        <f t="shared" si="0"/>
        <v>228</v>
      </c>
      <c r="C16" s="42">
        <v>72.206035262206143</v>
      </c>
      <c r="D16" s="41">
        <f t="shared" si="1"/>
        <v>235</v>
      </c>
      <c r="E16" s="42">
        <v>90.494791666666671</v>
      </c>
      <c r="F16" s="41">
        <f t="shared" si="2"/>
        <v>309</v>
      </c>
      <c r="G16" s="42">
        <v>72.206035262206143</v>
      </c>
      <c r="H16" s="41">
        <f t="shared" si="3"/>
        <v>391</v>
      </c>
      <c r="I16" s="42">
        <v>90.494791666666671</v>
      </c>
      <c r="J16" s="5"/>
      <c r="K16" s="15" t="s">
        <v>17</v>
      </c>
      <c r="L16" s="41">
        <f t="shared" si="4"/>
        <v>232</v>
      </c>
      <c r="M16" s="42">
        <v>48.14</v>
      </c>
      <c r="N16" s="41">
        <f t="shared" si="5"/>
        <v>298</v>
      </c>
      <c r="O16" s="42">
        <v>48.14</v>
      </c>
      <c r="P16" s="41">
        <f t="shared" si="6"/>
        <v>116</v>
      </c>
      <c r="Q16" s="42">
        <v>24.07</v>
      </c>
      <c r="R16" s="41">
        <f t="shared" si="7"/>
        <v>149</v>
      </c>
      <c r="S16" s="42">
        <v>24.07</v>
      </c>
      <c r="T16" s="68"/>
      <c r="U16" s="65"/>
      <c r="V16" s="15" t="s">
        <v>17</v>
      </c>
      <c r="W16" s="41">
        <v>178</v>
      </c>
      <c r="X16" s="42">
        <v>72.206035262206143</v>
      </c>
      <c r="Y16" s="41">
        <v>210</v>
      </c>
      <c r="Z16" s="42">
        <v>90.494791666666671</v>
      </c>
      <c r="AA16" s="41">
        <v>263</v>
      </c>
      <c r="AB16" s="42">
        <v>72.206035262206143</v>
      </c>
      <c r="AC16" s="41">
        <v>331</v>
      </c>
      <c r="AD16" s="42">
        <v>90.494791666666671</v>
      </c>
      <c r="AE16" s="71"/>
      <c r="AF16" s="15" t="s">
        <v>17</v>
      </c>
      <c r="AG16" s="41">
        <v>181</v>
      </c>
      <c r="AH16" s="42">
        <v>48.14</v>
      </c>
      <c r="AI16" s="41">
        <v>244</v>
      </c>
      <c r="AJ16" s="42">
        <v>48.14</v>
      </c>
      <c r="AK16" s="41">
        <v>91</v>
      </c>
      <c r="AL16" s="42">
        <v>24.07</v>
      </c>
      <c r="AM16" s="41">
        <v>122</v>
      </c>
      <c r="AN16" s="42">
        <v>24.07</v>
      </c>
      <c r="AO16" s="12"/>
      <c r="AP16" s="12"/>
      <c r="AQ16" s="68"/>
    </row>
    <row r="17" spans="1:43" ht="17.25" customHeight="1" x14ac:dyDescent="0.2">
      <c r="A17" s="85" t="s">
        <v>41</v>
      </c>
      <c r="B17" s="43">
        <f t="shared" si="0"/>
        <v>225</v>
      </c>
      <c r="C17" s="44">
        <v>75.099999999999994</v>
      </c>
      <c r="D17" s="43">
        <f t="shared" si="1"/>
        <v>231</v>
      </c>
      <c r="E17" s="47">
        <v>94.1</v>
      </c>
      <c r="F17" s="43">
        <f t="shared" si="2"/>
        <v>306</v>
      </c>
      <c r="G17" s="44">
        <v>75.099999999999994</v>
      </c>
      <c r="H17" s="43">
        <f t="shared" si="3"/>
        <v>387</v>
      </c>
      <c r="I17" s="44">
        <v>94.1</v>
      </c>
      <c r="J17" s="5"/>
      <c r="K17" s="48" t="s">
        <v>41</v>
      </c>
      <c r="L17" s="43">
        <f t="shared" si="4"/>
        <v>230</v>
      </c>
      <c r="M17" s="44">
        <f>$C17*2/3</f>
        <v>50.066666666666663</v>
      </c>
      <c r="N17" s="43">
        <f t="shared" si="5"/>
        <v>296</v>
      </c>
      <c r="O17" s="44">
        <f>$C17*2/3</f>
        <v>50.066666666666663</v>
      </c>
      <c r="P17" s="43">
        <f t="shared" si="6"/>
        <v>115</v>
      </c>
      <c r="Q17" s="44">
        <f>$C17/3</f>
        <v>25.033333333333331</v>
      </c>
      <c r="R17" s="43">
        <f t="shared" si="7"/>
        <v>148</v>
      </c>
      <c r="S17" s="44">
        <f>$C17/3</f>
        <v>25.033333333333331</v>
      </c>
      <c r="T17" s="68"/>
      <c r="U17" s="65"/>
      <c r="V17" s="48" t="s">
        <v>41</v>
      </c>
      <c r="W17" s="43">
        <v>175</v>
      </c>
      <c r="X17" s="44">
        <v>75.099999999999994</v>
      </c>
      <c r="Y17" s="43">
        <v>206</v>
      </c>
      <c r="Z17" s="47">
        <v>94.1</v>
      </c>
      <c r="AA17" s="43">
        <v>260</v>
      </c>
      <c r="AB17" s="44">
        <v>75.099999999999994</v>
      </c>
      <c r="AC17" s="43">
        <v>327</v>
      </c>
      <c r="AD17" s="44">
        <v>94.1</v>
      </c>
      <c r="AE17" s="71"/>
      <c r="AF17" s="48" t="s">
        <v>41</v>
      </c>
      <c r="AG17" s="43">
        <v>179</v>
      </c>
      <c r="AH17" s="44">
        <v>50.066666666666663</v>
      </c>
      <c r="AI17" s="43">
        <v>242</v>
      </c>
      <c r="AJ17" s="44">
        <v>50.066666666666663</v>
      </c>
      <c r="AK17" s="43">
        <v>90</v>
      </c>
      <c r="AL17" s="44">
        <v>25.033333333333331</v>
      </c>
      <c r="AM17" s="43">
        <v>121</v>
      </c>
      <c r="AN17" s="44">
        <v>25.033333333333331</v>
      </c>
      <c r="AO17" s="12"/>
      <c r="AP17" s="12"/>
      <c r="AQ17" s="68"/>
    </row>
    <row r="18" spans="1:43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68"/>
      <c r="U18" s="65"/>
      <c r="W18" s="11" t="s">
        <v>23</v>
      </c>
      <c r="AF18" s="11" t="s">
        <v>23</v>
      </c>
      <c r="AG18" s="16"/>
      <c r="AH18" s="16"/>
      <c r="AI18" s="18"/>
      <c r="AJ18" s="18"/>
      <c r="AL18" s="27"/>
      <c r="AM18" s="16"/>
      <c r="AN18" s="28"/>
      <c r="AO18" s="12"/>
      <c r="AP18" s="12"/>
      <c r="AQ18" s="68"/>
    </row>
    <row r="19" spans="1:43" ht="17.25" customHeight="1" x14ac:dyDescent="0.2">
      <c r="A19" s="81">
        <v>0</v>
      </c>
      <c r="B19" s="30">
        <f>B6</f>
        <v>300</v>
      </c>
      <c r="C19" s="31">
        <v>0</v>
      </c>
      <c r="D19" s="30">
        <f>D6</f>
        <v>325</v>
      </c>
      <c r="E19" s="31">
        <v>0</v>
      </c>
      <c r="F19" s="30">
        <f>F6</f>
        <v>381</v>
      </c>
      <c r="G19" s="31">
        <v>0</v>
      </c>
      <c r="H19" s="30">
        <f>H6</f>
        <v>481</v>
      </c>
      <c r="I19" s="31">
        <v>0</v>
      </c>
      <c r="J19" s="5"/>
      <c r="K19" s="14">
        <v>0</v>
      </c>
      <c r="L19" s="30">
        <f>L6</f>
        <v>280</v>
      </c>
      <c r="M19" s="32">
        <v>0</v>
      </c>
      <c r="N19" s="30">
        <f>N6</f>
        <v>346</v>
      </c>
      <c r="O19" s="32">
        <v>0</v>
      </c>
      <c r="P19" s="30">
        <f>P6</f>
        <v>140</v>
      </c>
      <c r="Q19" s="32">
        <v>0</v>
      </c>
      <c r="R19" s="30">
        <f>R6</f>
        <v>173</v>
      </c>
      <c r="S19" s="32">
        <v>0</v>
      </c>
      <c r="T19" s="68"/>
      <c r="U19" s="65"/>
      <c r="V19" s="14">
        <v>0</v>
      </c>
      <c r="W19" s="51">
        <v>250</v>
      </c>
      <c r="X19" s="52">
        <v>0</v>
      </c>
      <c r="Y19" s="51">
        <v>300</v>
      </c>
      <c r="Z19" s="52">
        <v>0</v>
      </c>
      <c r="AA19" s="51">
        <v>335</v>
      </c>
      <c r="AB19" s="52">
        <v>0</v>
      </c>
      <c r="AC19" s="51">
        <v>421</v>
      </c>
      <c r="AD19" s="52">
        <v>0</v>
      </c>
      <c r="AE19" s="71"/>
      <c r="AF19" s="14">
        <v>0</v>
      </c>
      <c r="AG19" s="51">
        <v>229</v>
      </c>
      <c r="AH19" s="32">
        <v>0</v>
      </c>
      <c r="AI19" s="51">
        <v>292</v>
      </c>
      <c r="AJ19" s="32">
        <v>0</v>
      </c>
      <c r="AK19" s="51">
        <v>115</v>
      </c>
      <c r="AL19" s="32">
        <v>0</v>
      </c>
      <c r="AM19" s="51">
        <v>146</v>
      </c>
      <c r="AN19" s="32">
        <v>0</v>
      </c>
      <c r="AO19" s="12"/>
      <c r="AP19" s="12"/>
      <c r="AQ19" s="68"/>
    </row>
    <row r="20" spans="1:43" ht="17.25" customHeight="1" x14ac:dyDescent="0.2">
      <c r="A20" s="83" t="s">
        <v>8</v>
      </c>
      <c r="B20" s="41">
        <f t="shared" ref="B20:B30" si="8">ROUND(B$19-C20,0)</f>
        <v>296</v>
      </c>
      <c r="C20" s="42">
        <v>4.3323621157323684</v>
      </c>
      <c r="D20" s="41">
        <f t="shared" ref="D20:D30" si="9">ROUND(D$19-E20,0)</f>
        <v>320</v>
      </c>
      <c r="E20" s="42">
        <v>5.4296875</v>
      </c>
      <c r="F20" s="41">
        <f t="shared" ref="F20:F30" si="10">ROUND(F$19-G20,0)</f>
        <v>377</v>
      </c>
      <c r="G20" s="42">
        <v>4.3323621157323684</v>
      </c>
      <c r="H20" s="41">
        <f t="shared" ref="H20:H30" si="11">ROUND(H$19-I20,0)</f>
        <v>476</v>
      </c>
      <c r="I20" s="42">
        <v>5.4296875</v>
      </c>
      <c r="J20" s="4"/>
      <c r="K20" s="15" t="s">
        <v>8</v>
      </c>
      <c r="L20" s="41">
        <f t="shared" ref="L20:L30" si="12">ROUND(L$19-M20,0)</f>
        <v>277</v>
      </c>
      <c r="M20" s="42">
        <v>2.89</v>
      </c>
      <c r="N20" s="41">
        <f t="shared" ref="N20:N30" si="13">ROUND(N$19-O20,0)</f>
        <v>343</v>
      </c>
      <c r="O20" s="42">
        <v>2.89</v>
      </c>
      <c r="P20" s="41">
        <f t="shared" ref="P20:P30" si="14">ROUND(P$19-Q20,0)</f>
        <v>139</v>
      </c>
      <c r="Q20" s="42">
        <v>1.44</v>
      </c>
      <c r="R20" s="41">
        <f t="shared" ref="R20:R30" si="15">ROUND(R$19-S20,0)</f>
        <v>172</v>
      </c>
      <c r="S20" s="42">
        <v>1.44</v>
      </c>
      <c r="T20" s="68"/>
      <c r="U20" s="65"/>
      <c r="V20" s="15" t="s">
        <v>8</v>
      </c>
      <c r="W20" s="41">
        <v>246</v>
      </c>
      <c r="X20" s="42">
        <v>4.3323621157323684</v>
      </c>
      <c r="Y20" s="41">
        <v>295</v>
      </c>
      <c r="Z20" s="42">
        <v>5.4296875</v>
      </c>
      <c r="AA20" s="41">
        <v>331</v>
      </c>
      <c r="AB20" s="42">
        <v>4.3323621157323684</v>
      </c>
      <c r="AC20" s="41">
        <v>416</v>
      </c>
      <c r="AD20" s="42">
        <v>5.4296875</v>
      </c>
      <c r="AE20" s="46"/>
      <c r="AF20" s="15" t="s">
        <v>8</v>
      </c>
      <c r="AG20" s="41">
        <v>226</v>
      </c>
      <c r="AH20" s="42">
        <v>2.89</v>
      </c>
      <c r="AI20" s="41">
        <v>289</v>
      </c>
      <c r="AJ20" s="42">
        <v>2.89</v>
      </c>
      <c r="AK20" s="41">
        <v>114</v>
      </c>
      <c r="AL20" s="42">
        <v>1.44</v>
      </c>
      <c r="AM20" s="41">
        <v>145</v>
      </c>
      <c r="AN20" s="42">
        <v>1.44</v>
      </c>
      <c r="AO20" s="12"/>
      <c r="AP20" s="12"/>
      <c r="AQ20" s="68"/>
    </row>
    <row r="21" spans="1:43" ht="17.25" customHeight="1" x14ac:dyDescent="0.2">
      <c r="A21" s="83" t="s">
        <v>9</v>
      </c>
      <c r="B21" s="41">
        <f t="shared" si="8"/>
        <v>291</v>
      </c>
      <c r="C21" s="42">
        <v>8.6647242314647368</v>
      </c>
      <c r="D21" s="41">
        <f t="shared" si="9"/>
        <v>314</v>
      </c>
      <c r="E21" s="42">
        <v>10.859375</v>
      </c>
      <c r="F21" s="41">
        <f t="shared" si="10"/>
        <v>372</v>
      </c>
      <c r="G21" s="42">
        <v>8.6647242314647368</v>
      </c>
      <c r="H21" s="41">
        <f t="shared" si="11"/>
        <v>470</v>
      </c>
      <c r="I21" s="42">
        <v>10.859375</v>
      </c>
      <c r="J21" s="4"/>
      <c r="K21" s="15" t="s">
        <v>9</v>
      </c>
      <c r="L21" s="41">
        <f t="shared" si="12"/>
        <v>274</v>
      </c>
      <c r="M21" s="42">
        <v>5.78</v>
      </c>
      <c r="N21" s="41">
        <f t="shared" si="13"/>
        <v>340</v>
      </c>
      <c r="O21" s="42">
        <v>5.78</v>
      </c>
      <c r="P21" s="41">
        <f t="shared" si="14"/>
        <v>137</v>
      </c>
      <c r="Q21" s="42">
        <v>2.89</v>
      </c>
      <c r="R21" s="41">
        <f t="shared" si="15"/>
        <v>170</v>
      </c>
      <c r="S21" s="42">
        <v>2.89</v>
      </c>
      <c r="T21" s="68"/>
      <c r="U21" s="65"/>
      <c r="V21" s="15" t="s">
        <v>9</v>
      </c>
      <c r="W21" s="41">
        <v>241</v>
      </c>
      <c r="X21" s="42">
        <v>8.6647242314647368</v>
      </c>
      <c r="Y21" s="41">
        <v>289</v>
      </c>
      <c r="Z21" s="42">
        <v>10.859375</v>
      </c>
      <c r="AA21" s="41">
        <v>326</v>
      </c>
      <c r="AB21" s="42">
        <v>8.6647242314647368</v>
      </c>
      <c r="AC21" s="41">
        <v>410</v>
      </c>
      <c r="AD21" s="42">
        <v>10.859375</v>
      </c>
      <c r="AE21" s="46"/>
      <c r="AF21" s="15" t="s">
        <v>9</v>
      </c>
      <c r="AG21" s="41">
        <v>223</v>
      </c>
      <c r="AH21" s="42">
        <v>5.78</v>
      </c>
      <c r="AI21" s="41">
        <v>286</v>
      </c>
      <c r="AJ21" s="42">
        <v>5.78</v>
      </c>
      <c r="AK21" s="41">
        <v>112</v>
      </c>
      <c r="AL21" s="42">
        <v>2.89</v>
      </c>
      <c r="AM21" s="41">
        <v>143</v>
      </c>
      <c r="AN21" s="42">
        <v>2.89</v>
      </c>
      <c r="AO21" s="12"/>
      <c r="AP21" s="12"/>
      <c r="AQ21" s="68"/>
    </row>
    <row r="22" spans="1:43" ht="17.25" customHeight="1" x14ac:dyDescent="0.2">
      <c r="A22" s="83" t="s">
        <v>10</v>
      </c>
      <c r="B22" s="41">
        <f t="shared" si="8"/>
        <v>286</v>
      </c>
      <c r="C22" s="42">
        <v>14.441207052441229</v>
      </c>
      <c r="D22" s="41">
        <f t="shared" si="9"/>
        <v>307</v>
      </c>
      <c r="E22" s="42">
        <v>18.098958333333336</v>
      </c>
      <c r="F22" s="41">
        <f t="shared" si="10"/>
        <v>367</v>
      </c>
      <c r="G22" s="42">
        <v>14.441207052441229</v>
      </c>
      <c r="H22" s="41">
        <f t="shared" si="11"/>
        <v>463</v>
      </c>
      <c r="I22" s="42">
        <v>18.098958333333336</v>
      </c>
      <c r="J22" s="4"/>
      <c r="K22" s="15" t="s">
        <v>10</v>
      </c>
      <c r="L22" s="41">
        <f t="shared" si="12"/>
        <v>270</v>
      </c>
      <c r="M22" s="42">
        <v>9.6300000000000008</v>
      </c>
      <c r="N22" s="41">
        <f t="shared" si="13"/>
        <v>336</v>
      </c>
      <c r="O22" s="42">
        <v>9.6300000000000008</v>
      </c>
      <c r="P22" s="41">
        <f t="shared" si="14"/>
        <v>135</v>
      </c>
      <c r="Q22" s="42">
        <v>4.8099999999999996</v>
      </c>
      <c r="R22" s="41">
        <f t="shared" si="15"/>
        <v>168</v>
      </c>
      <c r="S22" s="42">
        <v>4.8099999999999996</v>
      </c>
      <c r="T22" s="68"/>
      <c r="U22" s="65"/>
      <c r="V22" s="15" t="s">
        <v>10</v>
      </c>
      <c r="W22" s="41">
        <v>236</v>
      </c>
      <c r="X22" s="42">
        <v>14.441207052441229</v>
      </c>
      <c r="Y22" s="41">
        <v>282</v>
      </c>
      <c r="Z22" s="42">
        <v>18.098958333333336</v>
      </c>
      <c r="AA22" s="41">
        <v>321</v>
      </c>
      <c r="AB22" s="42">
        <v>14.441207052441229</v>
      </c>
      <c r="AC22" s="41">
        <v>403</v>
      </c>
      <c r="AD22" s="42">
        <v>18.098958333333336</v>
      </c>
      <c r="AE22" s="46"/>
      <c r="AF22" s="15" t="s">
        <v>10</v>
      </c>
      <c r="AG22" s="41">
        <v>219</v>
      </c>
      <c r="AH22" s="42">
        <v>9.6300000000000008</v>
      </c>
      <c r="AI22" s="41">
        <v>282</v>
      </c>
      <c r="AJ22" s="42">
        <v>9.6300000000000008</v>
      </c>
      <c r="AK22" s="41">
        <v>110</v>
      </c>
      <c r="AL22" s="42">
        <v>4.8099999999999996</v>
      </c>
      <c r="AM22" s="41">
        <v>141</v>
      </c>
      <c r="AN22" s="42">
        <v>4.8099999999999996</v>
      </c>
      <c r="AO22" s="12"/>
      <c r="AP22" s="12"/>
      <c r="AQ22" s="68"/>
    </row>
    <row r="23" spans="1:43" ht="17.25" customHeight="1" x14ac:dyDescent="0.2">
      <c r="A23" s="83" t="s">
        <v>11</v>
      </c>
      <c r="B23" s="41">
        <f t="shared" si="8"/>
        <v>280</v>
      </c>
      <c r="C23" s="42">
        <v>20.217689873417722</v>
      </c>
      <c r="D23" s="41">
        <f t="shared" si="9"/>
        <v>300</v>
      </c>
      <c r="E23" s="42">
        <v>25.338541666666671</v>
      </c>
      <c r="F23" s="41">
        <f t="shared" si="10"/>
        <v>361</v>
      </c>
      <c r="G23" s="42">
        <v>20.217689873417722</v>
      </c>
      <c r="H23" s="41">
        <f t="shared" si="11"/>
        <v>456</v>
      </c>
      <c r="I23" s="42">
        <v>25.338541666666671</v>
      </c>
      <c r="J23" s="4"/>
      <c r="K23" s="15" t="s">
        <v>11</v>
      </c>
      <c r="L23" s="41">
        <f t="shared" si="12"/>
        <v>267</v>
      </c>
      <c r="M23" s="42">
        <v>13.48</v>
      </c>
      <c r="N23" s="41">
        <f t="shared" si="13"/>
        <v>333</v>
      </c>
      <c r="O23" s="42">
        <v>13.48</v>
      </c>
      <c r="P23" s="41">
        <f t="shared" si="14"/>
        <v>133</v>
      </c>
      <c r="Q23" s="42">
        <v>6.74</v>
      </c>
      <c r="R23" s="41">
        <f t="shared" si="15"/>
        <v>166</v>
      </c>
      <c r="S23" s="42">
        <v>6.74</v>
      </c>
      <c r="T23" s="68"/>
      <c r="U23" s="65"/>
      <c r="V23" s="15" t="s">
        <v>11</v>
      </c>
      <c r="W23" s="41">
        <v>230</v>
      </c>
      <c r="X23" s="42">
        <v>20.217689873417722</v>
      </c>
      <c r="Y23" s="41">
        <v>275</v>
      </c>
      <c r="Z23" s="42">
        <v>25.338541666666671</v>
      </c>
      <c r="AA23" s="41">
        <v>315</v>
      </c>
      <c r="AB23" s="42">
        <v>20.217689873417722</v>
      </c>
      <c r="AC23" s="41">
        <v>396</v>
      </c>
      <c r="AD23" s="42">
        <v>25.338541666666671</v>
      </c>
      <c r="AE23" s="46"/>
      <c r="AF23" s="15" t="s">
        <v>11</v>
      </c>
      <c r="AG23" s="41">
        <v>216</v>
      </c>
      <c r="AH23" s="42">
        <v>13.48</v>
      </c>
      <c r="AI23" s="41">
        <v>279</v>
      </c>
      <c r="AJ23" s="42">
        <v>13.48</v>
      </c>
      <c r="AK23" s="41">
        <v>108</v>
      </c>
      <c r="AL23" s="42">
        <v>6.74</v>
      </c>
      <c r="AM23" s="41">
        <v>139</v>
      </c>
      <c r="AN23" s="42">
        <v>6.74</v>
      </c>
      <c r="AO23" s="12"/>
      <c r="AP23" s="12"/>
      <c r="AQ23" s="68"/>
    </row>
    <row r="24" spans="1:43" ht="17.25" customHeight="1" x14ac:dyDescent="0.2">
      <c r="A24" s="83" t="s">
        <v>12</v>
      </c>
      <c r="B24" s="41">
        <f t="shared" si="8"/>
        <v>271</v>
      </c>
      <c r="C24" s="42">
        <v>28.882414104882457</v>
      </c>
      <c r="D24" s="41">
        <f t="shared" si="9"/>
        <v>289</v>
      </c>
      <c r="E24" s="42">
        <v>36.197916666666671</v>
      </c>
      <c r="F24" s="41">
        <f t="shared" si="10"/>
        <v>352</v>
      </c>
      <c r="G24" s="42">
        <v>28.882414104882457</v>
      </c>
      <c r="H24" s="41">
        <f t="shared" si="11"/>
        <v>445</v>
      </c>
      <c r="I24" s="42">
        <v>36.197916666666671</v>
      </c>
      <c r="J24" s="4"/>
      <c r="K24" s="15" t="s">
        <v>12</v>
      </c>
      <c r="L24" s="41">
        <f t="shared" si="12"/>
        <v>261</v>
      </c>
      <c r="M24" s="42">
        <v>19.25</v>
      </c>
      <c r="N24" s="41">
        <f t="shared" si="13"/>
        <v>327</v>
      </c>
      <c r="O24" s="42">
        <v>19.25</v>
      </c>
      <c r="P24" s="41">
        <f t="shared" si="14"/>
        <v>130</v>
      </c>
      <c r="Q24" s="42">
        <v>9.6300000000000008</v>
      </c>
      <c r="R24" s="41">
        <f t="shared" si="15"/>
        <v>163</v>
      </c>
      <c r="S24" s="42">
        <v>9.6300000000000008</v>
      </c>
      <c r="T24" s="68"/>
      <c r="U24" s="65"/>
      <c r="V24" s="15" t="s">
        <v>12</v>
      </c>
      <c r="W24" s="41">
        <v>221</v>
      </c>
      <c r="X24" s="42">
        <v>28.882414104882457</v>
      </c>
      <c r="Y24" s="41">
        <v>264</v>
      </c>
      <c r="Z24" s="42">
        <v>36.197916666666671</v>
      </c>
      <c r="AA24" s="41">
        <v>306</v>
      </c>
      <c r="AB24" s="42">
        <v>28.882414104882457</v>
      </c>
      <c r="AC24" s="41">
        <v>385</v>
      </c>
      <c r="AD24" s="42">
        <v>36.197916666666671</v>
      </c>
      <c r="AE24" s="46"/>
      <c r="AF24" s="15" t="s">
        <v>12</v>
      </c>
      <c r="AG24" s="41">
        <v>210</v>
      </c>
      <c r="AH24" s="42">
        <v>19.25</v>
      </c>
      <c r="AI24" s="41">
        <v>273</v>
      </c>
      <c r="AJ24" s="42">
        <v>19.25</v>
      </c>
      <c r="AK24" s="41">
        <v>105</v>
      </c>
      <c r="AL24" s="42">
        <v>9.6300000000000008</v>
      </c>
      <c r="AM24" s="41">
        <v>136</v>
      </c>
      <c r="AN24" s="42">
        <v>9.6300000000000008</v>
      </c>
      <c r="AO24" s="12"/>
      <c r="AP24" s="12"/>
      <c r="AQ24" s="68"/>
    </row>
    <row r="25" spans="1:43" ht="17.25" customHeight="1" x14ac:dyDescent="0.2">
      <c r="A25" s="83" t="s">
        <v>13</v>
      </c>
      <c r="B25" s="41">
        <f t="shared" si="8"/>
        <v>264</v>
      </c>
      <c r="C25" s="42">
        <v>36.103017631103071</v>
      </c>
      <c r="D25" s="41">
        <f t="shared" si="9"/>
        <v>280</v>
      </c>
      <c r="E25" s="42">
        <v>45.247395833333336</v>
      </c>
      <c r="F25" s="41">
        <f t="shared" si="10"/>
        <v>345</v>
      </c>
      <c r="G25" s="42">
        <v>36.103017631103071</v>
      </c>
      <c r="H25" s="41">
        <f t="shared" si="11"/>
        <v>436</v>
      </c>
      <c r="I25" s="42">
        <v>45.247395833333336</v>
      </c>
      <c r="J25" s="4"/>
      <c r="K25" s="15" t="s">
        <v>13</v>
      </c>
      <c r="L25" s="41">
        <f t="shared" si="12"/>
        <v>256</v>
      </c>
      <c r="M25" s="42">
        <v>24.07</v>
      </c>
      <c r="N25" s="41">
        <f t="shared" si="13"/>
        <v>322</v>
      </c>
      <c r="O25" s="42">
        <v>24.07</v>
      </c>
      <c r="P25" s="41">
        <f t="shared" si="14"/>
        <v>128</v>
      </c>
      <c r="Q25" s="42">
        <v>12.03</v>
      </c>
      <c r="R25" s="41">
        <f t="shared" si="15"/>
        <v>161</v>
      </c>
      <c r="S25" s="42">
        <v>12.03</v>
      </c>
      <c r="T25" s="68"/>
      <c r="U25" s="65"/>
      <c r="V25" s="15" t="s">
        <v>13</v>
      </c>
      <c r="W25" s="41">
        <v>214</v>
      </c>
      <c r="X25" s="42">
        <v>36.103017631103071</v>
      </c>
      <c r="Y25" s="41">
        <v>255</v>
      </c>
      <c r="Z25" s="42">
        <v>45.247395833333336</v>
      </c>
      <c r="AA25" s="41">
        <v>299</v>
      </c>
      <c r="AB25" s="42">
        <v>36.103017631103071</v>
      </c>
      <c r="AC25" s="41">
        <v>376</v>
      </c>
      <c r="AD25" s="42">
        <v>45.247395833333336</v>
      </c>
      <c r="AE25" s="46"/>
      <c r="AF25" s="15" t="s">
        <v>13</v>
      </c>
      <c r="AG25" s="41">
        <v>205</v>
      </c>
      <c r="AH25" s="42">
        <v>24.07</v>
      </c>
      <c r="AI25" s="41">
        <v>268</v>
      </c>
      <c r="AJ25" s="42">
        <v>24.07</v>
      </c>
      <c r="AK25" s="41">
        <v>103</v>
      </c>
      <c r="AL25" s="42">
        <v>12.03</v>
      </c>
      <c r="AM25" s="41">
        <v>134</v>
      </c>
      <c r="AN25" s="42">
        <v>12.03</v>
      </c>
      <c r="AO25" s="12"/>
      <c r="AP25" s="12"/>
      <c r="AQ25" s="68"/>
    </row>
    <row r="26" spans="1:43" ht="17.25" customHeight="1" x14ac:dyDescent="0.2">
      <c r="A26" s="83" t="s">
        <v>14</v>
      </c>
      <c r="B26" s="41">
        <f t="shared" si="8"/>
        <v>255</v>
      </c>
      <c r="C26" s="42">
        <v>44.76774186256781</v>
      </c>
      <c r="D26" s="41">
        <f t="shared" si="9"/>
        <v>269</v>
      </c>
      <c r="E26" s="42">
        <v>56.106770833333336</v>
      </c>
      <c r="F26" s="41">
        <f t="shared" si="10"/>
        <v>336</v>
      </c>
      <c r="G26" s="42">
        <v>44.76774186256781</v>
      </c>
      <c r="H26" s="41">
        <f t="shared" si="11"/>
        <v>425</v>
      </c>
      <c r="I26" s="42">
        <v>56.106770833333336</v>
      </c>
      <c r="J26" s="4"/>
      <c r="K26" s="15" t="s">
        <v>14</v>
      </c>
      <c r="L26" s="41">
        <f t="shared" si="12"/>
        <v>250</v>
      </c>
      <c r="M26" s="42">
        <v>29.85</v>
      </c>
      <c r="N26" s="41">
        <f t="shared" si="13"/>
        <v>316</v>
      </c>
      <c r="O26" s="42">
        <v>29.85</v>
      </c>
      <c r="P26" s="41">
        <f t="shared" si="14"/>
        <v>125</v>
      </c>
      <c r="Q26" s="42">
        <v>14.92</v>
      </c>
      <c r="R26" s="41">
        <f t="shared" si="15"/>
        <v>158</v>
      </c>
      <c r="S26" s="42">
        <v>14.92</v>
      </c>
      <c r="T26" s="68"/>
      <c r="U26" s="65"/>
      <c r="V26" s="15" t="s">
        <v>14</v>
      </c>
      <c r="W26" s="41">
        <v>205</v>
      </c>
      <c r="X26" s="42">
        <v>44.76774186256781</v>
      </c>
      <c r="Y26" s="41">
        <v>244</v>
      </c>
      <c r="Z26" s="42">
        <v>56.106770833333336</v>
      </c>
      <c r="AA26" s="41">
        <v>290</v>
      </c>
      <c r="AB26" s="42">
        <v>44.76774186256781</v>
      </c>
      <c r="AC26" s="41">
        <v>365</v>
      </c>
      <c r="AD26" s="42">
        <v>56.106770833333336</v>
      </c>
      <c r="AE26" s="46"/>
      <c r="AF26" s="15" t="s">
        <v>14</v>
      </c>
      <c r="AG26" s="41">
        <v>199</v>
      </c>
      <c r="AH26" s="42">
        <v>29.85</v>
      </c>
      <c r="AI26" s="41">
        <v>262</v>
      </c>
      <c r="AJ26" s="42">
        <v>29.85</v>
      </c>
      <c r="AK26" s="41">
        <v>100</v>
      </c>
      <c r="AL26" s="42">
        <v>14.92</v>
      </c>
      <c r="AM26" s="41">
        <v>131</v>
      </c>
      <c r="AN26" s="42">
        <v>14.92</v>
      </c>
      <c r="AO26" s="12"/>
      <c r="AP26" s="12"/>
      <c r="AQ26" s="68"/>
    </row>
    <row r="27" spans="1:43" ht="17.25" customHeight="1" x14ac:dyDescent="0.2">
      <c r="A27" s="83" t="s">
        <v>15</v>
      </c>
      <c r="B27" s="41">
        <f t="shared" si="8"/>
        <v>249</v>
      </c>
      <c r="C27" s="42">
        <v>50.5442246835443</v>
      </c>
      <c r="D27" s="41">
        <f t="shared" si="9"/>
        <v>262</v>
      </c>
      <c r="E27" s="42">
        <v>63.346354166666664</v>
      </c>
      <c r="F27" s="41">
        <f t="shared" si="10"/>
        <v>330</v>
      </c>
      <c r="G27" s="42">
        <v>50.5442246835443</v>
      </c>
      <c r="H27" s="41">
        <f t="shared" si="11"/>
        <v>418</v>
      </c>
      <c r="I27" s="42">
        <v>63.346354166666664</v>
      </c>
      <c r="J27" s="4"/>
      <c r="K27" s="15" t="s">
        <v>15</v>
      </c>
      <c r="L27" s="41">
        <f t="shared" si="12"/>
        <v>246</v>
      </c>
      <c r="M27" s="42">
        <v>33.700000000000003</v>
      </c>
      <c r="N27" s="41">
        <f t="shared" si="13"/>
        <v>312</v>
      </c>
      <c r="O27" s="42">
        <v>33.700000000000003</v>
      </c>
      <c r="P27" s="41">
        <f t="shared" si="14"/>
        <v>123</v>
      </c>
      <c r="Q27" s="42">
        <v>16.850000000000001</v>
      </c>
      <c r="R27" s="41">
        <f t="shared" si="15"/>
        <v>156</v>
      </c>
      <c r="S27" s="42">
        <v>16.850000000000001</v>
      </c>
      <c r="T27" s="68"/>
      <c r="U27" s="65"/>
      <c r="V27" s="15" t="s">
        <v>15</v>
      </c>
      <c r="W27" s="41">
        <v>199</v>
      </c>
      <c r="X27" s="42">
        <v>50.5442246835443</v>
      </c>
      <c r="Y27" s="41">
        <v>237</v>
      </c>
      <c r="Z27" s="42">
        <v>63.346354166666664</v>
      </c>
      <c r="AA27" s="41">
        <v>284</v>
      </c>
      <c r="AB27" s="42">
        <v>50.5442246835443</v>
      </c>
      <c r="AC27" s="41">
        <v>358</v>
      </c>
      <c r="AD27" s="42">
        <v>63.346354166666664</v>
      </c>
      <c r="AE27" s="46"/>
      <c r="AF27" s="15" t="s">
        <v>15</v>
      </c>
      <c r="AG27" s="41">
        <v>195</v>
      </c>
      <c r="AH27" s="42">
        <v>33.700000000000003</v>
      </c>
      <c r="AI27" s="41">
        <v>258</v>
      </c>
      <c r="AJ27" s="42">
        <v>33.700000000000003</v>
      </c>
      <c r="AK27" s="41">
        <v>98</v>
      </c>
      <c r="AL27" s="42">
        <v>16.850000000000001</v>
      </c>
      <c r="AM27" s="41">
        <v>129</v>
      </c>
      <c r="AN27" s="42">
        <v>16.850000000000001</v>
      </c>
      <c r="AO27" s="12"/>
      <c r="AP27" s="12"/>
      <c r="AQ27" s="68"/>
    </row>
    <row r="28" spans="1:43" ht="17.25" customHeight="1" x14ac:dyDescent="0.2">
      <c r="A28" s="83" t="s">
        <v>16</v>
      </c>
      <c r="B28" s="41">
        <f t="shared" si="8"/>
        <v>245</v>
      </c>
      <c r="C28" s="42">
        <v>54.876586799276666</v>
      </c>
      <c r="D28" s="41">
        <f t="shared" si="9"/>
        <v>256</v>
      </c>
      <c r="E28" s="42">
        <v>68.776041666666671</v>
      </c>
      <c r="F28" s="41">
        <f t="shared" si="10"/>
        <v>326</v>
      </c>
      <c r="G28" s="42">
        <v>54.876586799276666</v>
      </c>
      <c r="H28" s="41">
        <f t="shared" si="11"/>
        <v>412</v>
      </c>
      <c r="I28" s="42">
        <v>68.776041666666671</v>
      </c>
      <c r="J28" s="4"/>
      <c r="K28" s="15" t="s">
        <v>16</v>
      </c>
      <c r="L28" s="41">
        <f t="shared" si="12"/>
        <v>243</v>
      </c>
      <c r="M28" s="42">
        <v>36.58</v>
      </c>
      <c r="N28" s="41">
        <f t="shared" si="13"/>
        <v>309</v>
      </c>
      <c r="O28" s="42">
        <v>36.58</v>
      </c>
      <c r="P28" s="41">
        <f t="shared" si="14"/>
        <v>122</v>
      </c>
      <c r="Q28" s="42">
        <v>18.29</v>
      </c>
      <c r="R28" s="41">
        <f t="shared" si="15"/>
        <v>155</v>
      </c>
      <c r="S28" s="42">
        <v>18.29</v>
      </c>
      <c r="T28" s="68"/>
      <c r="U28" s="65"/>
      <c r="V28" s="15" t="s">
        <v>16</v>
      </c>
      <c r="W28" s="41">
        <v>195</v>
      </c>
      <c r="X28" s="42">
        <v>54.876586799276666</v>
      </c>
      <c r="Y28" s="41">
        <v>231</v>
      </c>
      <c r="Z28" s="42">
        <v>68.776041666666671</v>
      </c>
      <c r="AA28" s="41">
        <v>280</v>
      </c>
      <c r="AB28" s="42">
        <v>54.876586799276666</v>
      </c>
      <c r="AC28" s="41">
        <v>352</v>
      </c>
      <c r="AD28" s="42">
        <v>68.776041666666671</v>
      </c>
      <c r="AE28" s="46"/>
      <c r="AF28" s="15" t="s">
        <v>16</v>
      </c>
      <c r="AG28" s="41">
        <v>192</v>
      </c>
      <c r="AH28" s="42">
        <v>36.58</v>
      </c>
      <c r="AI28" s="41">
        <v>255</v>
      </c>
      <c r="AJ28" s="42">
        <v>36.58</v>
      </c>
      <c r="AK28" s="41">
        <v>97</v>
      </c>
      <c r="AL28" s="42">
        <v>18.29</v>
      </c>
      <c r="AM28" s="41">
        <v>128</v>
      </c>
      <c r="AN28" s="42">
        <v>18.29</v>
      </c>
      <c r="AO28" s="12"/>
      <c r="AP28" s="12"/>
      <c r="AQ28" s="68"/>
    </row>
    <row r="29" spans="1:43" ht="17.25" customHeight="1" x14ac:dyDescent="0.2">
      <c r="A29" s="83" t="s">
        <v>17</v>
      </c>
      <c r="B29" s="41">
        <f t="shared" si="8"/>
        <v>242</v>
      </c>
      <c r="C29" s="42">
        <v>57.764828209764914</v>
      </c>
      <c r="D29" s="41">
        <f t="shared" si="9"/>
        <v>253</v>
      </c>
      <c r="E29" s="42">
        <v>72.395833333333343</v>
      </c>
      <c r="F29" s="41">
        <f t="shared" si="10"/>
        <v>323</v>
      </c>
      <c r="G29" s="42">
        <v>57.764828209764914</v>
      </c>
      <c r="H29" s="41">
        <f t="shared" si="11"/>
        <v>409</v>
      </c>
      <c r="I29" s="42">
        <v>72.395833333333343</v>
      </c>
      <c r="J29" s="4"/>
      <c r="K29" s="15" t="s">
        <v>17</v>
      </c>
      <c r="L29" s="41">
        <f t="shared" si="12"/>
        <v>241</v>
      </c>
      <c r="M29" s="42">
        <v>38.51</v>
      </c>
      <c r="N29" s="41">
        <f t="shared" si="13"/>
        <v>307</v>
      </c>
      <c r="O29" s="42">
        <v>38.51</v>
      </c>
      <c r="P29" s="41">
        <f t="shared" si="14"/>
        <v>121</v>
      </c>
      <c r="Q29" s="42">
        <v>19.25</v>
      </c>
      <c r="R29" s="41">
        <f t="shared" si="15"/>
        <v>154</v>
      </c>
      <c r="S29" s="42">
        <v>19.25</v>
      </c>
      <c r="T29" s="68"/>
      <c r="U29" s="65"/>
      <c r="V29" s="15" t="s">
        <v>17</v>
      </c>
      <c r="W29" s="41">
        <v>192</v>
      </c>
      <c r="X29" s="42">
        <v>57.764828209764914</v>
      </c>
      <c r="Y29" s="41">
        <v>228</v>
      </c>
      <c r="Z29" s="42">
        <v>72.395833333333343</v>
      </c>
      <c r="AA29" s="41">
        <v>277</v>
      </c>
      <c r="AB29" s="42">
        <v>57.764828209764914</v>
      </c>
      <c r="AC29" s="41">
        <v>349</v>
      </c>
      <c r="AD29" s="42">
        <v>72.395833333333343</v>
      </c>
      <c r="AE29" s="46"/>
      <c r="AF29" s="15" t="s">
        <v>17</v>
      </c>
      <c r="AG29" s="41">
        <v>190</v>
      </c>
      <c r="AH29" s="42">
        <v>38.51</v>
      </c>
      <c r="AI29" s="41">
        <v>253</v>
      </c>
      <c r="AJ29" s="42">
        <v>38.51</v>
      </c>
      <c r="AK29" s="41">
        <v>96</v>
      </c>
      <c r="AL29" s="42">
        <v>19.25</v>
      </c>
      <c r="AM29" s="41">
        <v>127</v>
      </c>
      <c r="AN29" s="42">
        <v>19.25</v>
      </c>
      <c r="AO29" s="12"/>
      <c r="AP29" s="12"/>
      <c r="AQ29" s="68"/>
    </row>
    <row r="30" spans="1:43" ht="17.25" customHeight="1" x14ac:dyDescent="0.2">
      <c r="A30" s="85" t="s">
        <v>41</v>
      </c>
      <c r="B30" s="43">
        <f t="shared" si="8"/>
        <v>239</v>
      </c>
      <c r="C30" s="44">
        <v>60.639999999999993</v>
      </c>
      <c r="D30" s="43">
        <f t="shared" si="9"/>
        <v>249</v>
      </c>
      <c r="E30" s="47">
        <v>76.02000000000001</v>
      </c>
      <c r="F30" s="43">
        <f t="shared" si="10"/>
        <v>320</v>
      </c>
      <c r="G30" s="44">
        <v>60.639999999999993</v>
      </c>
      <c r="H30" s="43">
        <f t="shared" si="11"/>
        <v>405</v>
      </c>
      <c r="I30" s="44">
        <v>76.02000000000001</v>
      </c>
      <c r="J30" s="4"/>
      <c r="K30" s="48" t="s">
        <v>41</v>
      </c>
      <c r="L30" s="43">
        <f t="shared" si="12"/>
        <v>240</v>
      </c>
      <c r="M30" s="44">
        <f>$C30*2/3</f>
        <v>40.426666666666662</v>
      </c>
      <c r="N30" s="43">
        <f t="shared" si="13"/>
        <v>306</v>
      </c>
      <c r="O30" s="44">
        <f>$C30*2/3</f>
        <v>40.426666666666662</v>
      </c>
      <c r="P30" s="43">
        <f t="shared" si="14"/>
        <v>120</v>
      </c>
      <c r="Q30" s="44">
        <f>$C30/3</f>
        <v>20.213333333333331</v>
      </c>
      <c r="R30" s="43">
        <f t="shared" si="15"/>
        <v>153</v>
      </c>
      <c r="S30" s="44">
        <f>$C30/3</f>
        <v>20.213333333333331</v>
      </c>
      <c r="T30" s="68"/>
      <c r="U30" s="65"/>
      <c r="V30" s="48" t="s">
        <v>41</v>
      </c>
      <c r="W30" s="43">
        <v>189</v>
      </c>
      <c r="X30" s="44">
        <v>60.639999999999993</v>
      </c>
      <c r="Y30" s="43">
        <v>224</v>
      </c>
      <c r="Z30" s="47">
        <v>76.02000000000001</v>
      </c>
      <c r="AA30" s="43">
        <v>274</v>
      </c>
      <c r="AB30" s="44">
        <v>60.639999999999993</v>
      </c>
      <c r="AC30" s="43">
        <v>345</v>
      </c>
      <c r="AD30" s="44">
        <v>76.02000000000001</v>
      </c>
      <c r="AE30" s="46"/>
      <c r="AF30" s="48" t="s">
        <v>41</v>
      </c>
      <c r="AG30" s="43">
        <v>189</v>
      </c>
      <c r="AH30" s="44">
        <v>40.426666666666662</v>
      </c>
      <c r="AI30" s="43">
        <v>252</v>
      </c>
      <c r="AJ30" s="44">
        <v>40.426666666666662</v>
      </c>
      <c r="AK30" s="43">
        <v>95</v>
      </c>
      <c r="AL30" s="44">
        <v>20.213333333333331</v>
      </c>
      <c r="AM30" s="43">
        <v>126</v>
      </c>
      <c r="AN30" s="44">
        <v>20.213333333333331</v>
      </c>
      <c r="AO30" s="12"/>
      <c r="AP30" s="12"/>
      <c r="AQ30" s="68"/>
    </row>
    <row r="31" spans="1:43" ht="17.25" customHeight="1" x14ac:dyDescent="0.2">
      <c r="A31" s="90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  <c r="N31" s="12"/>
      <c r="O31" s="12"/>
      <c r="P31" s="12"/>
      <c r="Q31" s="12"/>
      <c r="R31" s="12"/>
      <c r="S31" s="12"/>
      <c r="T31" s="68"/>
      <c r="U31" s="65"/>
      <c r="V31" s="17"/>
      <c r="AF31" s="18"/>
      <c r="AG31" s="16"/>
      <c r="AH31" s="16"/>
      <c r="AO31" s="12"/>
      <c r="AP31" s="12"/>
      <c r="AQ31" s="68"/>
    </row>
    <row r="32" spans="1:43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10" t="s">
        <v>18</v>
      </c>
      <c r="W32" s="11" t="s">
        <v>19</v>
      </c>
      <c r="AF32" s="18"/>
      <c r="AG32" s="16"/>
      <c r="AH32" s="16"/>
      <c r="AO32" s="12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18"/>
      <c r="AG33" s="16"/>
      <c r="AH33" s="16"/>
      <c r="AO33" s="12"/>
      <c r="AP33" s="12"/>
      <c r="AQ33" s="68"/>
    </row>
    <row r="34" spans="1:43" ht="17.25" customHeight="1" x14ac:dyDescent="0.2">
      <c r="A34" s="99"/>
      <c r="B34" s="92" t="s">
        <v>6</v>
      </c>
      <c r="C34" s="92" t="s">
        <v>7</v>
      </c>
      <c r="D34" s="92" t="s">
        <v>6</v>
      </c>
      <c r="E34" s="92" t="s">
        <v>7</v>
      </c>
      <c r="F34" s="92" t="s">
        <v>6</v>
      </c>
      <c r="G34" s="92" t="s">
        <v>7</v>
      </c>
      <c r="H34" s="92" t="s">
        <v>6</v>
      </c>
      <c r="I34" s="92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92" t="s">
        <v>6</v>
      </c>
      <c r="X34" s="92" t="s">
        <v>7</v>
      </c>
      <c r="Y34" s="92" t="s">
        <v>6</v>
      </c>
      <c r="Z34" s="92" t="s">
        <v>7</v>
      </c>
      <c r="AA34" s="92" t="s">
        <v>6</v>
      </c>
      <c r="AB34" s="92" t="s">
        <v>7</v>
      </c>
      <c r="AC34" s="92" t="s">
        <v>6</v>
      </c>
      <c r="AD34" s="92" t="s">
        <v>7</v>
      </c>
      <c r="AE34" s="13"/>
      <c r="AF34" s="18"/>
      <c r="AG34" s="16"/>
      <c r="AH34" s="16"/>
      <c r="AO34" s="12"/>
      <c r="AP34" s="12"/>
      <c r="AQ34" s="68"/>
    </row>
    <row r="35" spans="1:43" ht="17.25" customHeight="1" x14ac:dyDescent="0.2">
      <c r="A35" s="81">
        <v>0</v>
      </c>
      <c r="B35" s="30">
        <f>ROUND((B6*2/3),0)</f>
        <v>200</v>
      </c>
      <c r="C35" s="31">
        <v>0</v>
      </c>
      <c r="D35" s="30">
        <f>ROUND((D6*2/3),0)</f>
        <v>217</v>
      </c>
      <c r="E35" s="31">
        <v>0</v>
      </c>
      <c r="F35" s="30">
        <f>ROUND((F6*2/3),0)</f>
        <v>254</v>
      </c>
      <c r="G35" s="31">
        <v>0</v>
      </c>
      <c r="H35" s="30">
        <f>ROUND((H6*2/3),0)</f>
        <v>321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167</v>
      </c>
      <c r="X35" s="52">
        <v>0</v>
      </c>
      <c r="Y35" s="51">
        <v>200</v>
      </c>
      <c r="Z35" s="52">
        <v>0</v>
      </c>
      <c r="AA35" s="51">
        <v>223</v>
      </c>
      <c r="AB35" s="52">
        <v>0</v>
      </c>
      <c r="AC35" s="51">
        <v>281</v>
      </c>
      <c r="AD35" s="52">
        <v>0</v>
      </c>
      <c r="AE35" s="71"/>
      <c r="AF35" s="18"/>
      <c r="AG35" s="16"/>
      <c r="AH35" s="16"/>
      <c r="AO35" s="12"/>
      <c r="AP35" s="12"/>
      <c r="AQ35" s="68"/>
    </row>
    <row r="36" spans="1:43" ht="17.25" customHeight="1" x14ac:dyDescent="0.2">
      <c r="A36" s="83" t="s">
        <v>8</v>
      </c>
      <c r="B36" s="41">
        <f t="shared" ref="B36:B46" si="16">ROUND(B$35-C36,0)</f>
        <v>195</v>
      </c>
      <c r="C36" s="42">
        <v>4.8137356841470762</v>
      </c>
      <c r="D36" s="41">
        <f t="shared" ref="D36:D46" si="17">ROUND(D$35-E36,0)</f>
        <v>211</v>
      </c>
      <c r="E36" s="42">
        <v>6.0329861111111116</v>
      </c>
      <c r="F36" s="41">
        <f t="shared" ref="F36:F46" si="18">ROUND(F$35-G36,0)</f>
        <v>249</v>
      </c>
      <c r="G36" s="42">
        <v>4.8137356841470762</v>
      </c>
      <c r="H36" s="41">
        <f t="shared" ref="H36:H46" si="19">ROUND(H$35-I36,0)</f>
        <v>315</v>
      </c>
      <c r="I36" s="42">
        <v>6.0329861111111116</v>
      </c>
      <c r="J36" s="4"/>
      <c r="K36" s="18"/>
      <c r="L36" s="18"/>
      <c r="M36" s="18"/>
      <c r="N36" s="12"/>
      <c r="O36" s="12"/>
      <c r="P36" s="23"/>
      <c r="Q36" s="23"/>
      <c r="R36" s="23"/>
      <c r="S36" s="23"/>
      <c r="T36" s="68"/>
      <c r="U36" s="65"/>
      <c r="V36" s="15" t="s">
        <v>8</v>
      </c>
      <c r="W36" s="41">
        <v>162</v>
      </c>
      <c r="X36" s="42">
        <v>4.8137356841470762</v>
      </c>
      <c r="Y36" s="41">
        <v>194</v>
      </c>
      <c r="Z36" s="42">
        <v>6.0329861111111116</v>
      </c>
      <c r="AA36" s="41">
        <v>218</v>
      </c>
      <c r="AB36" s="42">
        <v>4.8137356841470762</v>
      </c>
      <c r="AC36" s="41">
        <v>275</v>
      </c>
      <c r="AD36" s="42">
        <v>6.0329861111111116</v>
      </c>
      <c r="AE36" s="46"/>
      <c r="AF36" s="18"/>
      <c r="AG36" s="16"/>
      <c r="AH36" s="16"/>
      <c r="AK36" s="23"/>
      <c r="AL36" s="23"/>
      <c r="AM36" s="23"/>
      <c r="AN36" s="23"/>
      <c r="AO36" s="12"/>
      <c r="AP36" s="12"/>
      <c r="AQ36" s="68"/>
    </row>
    <row r="37" spans="1:43" ht="17.25" customHeight="1" x14ac:dyDescent="0.2">
      <c r="A37" s="83" t="s">
        <v>9</v>
      </c>
      <c r="B37" s="41">
        <f t="shared" si="16"/>
        <v>192</v>
      </c>
      <c r="C37" s="42">
        <v>7.7019770946353221</v>
      </c>
      <c r="D37" s="41">
        <f t="shared" si="17"/>
        <v>207</v>
      </c>
      <c r="E37" s="42">
        <v>9.6527777777777786</v>
      </c>
      <c r="F37" s="41">
        <f t="shared" si="18"/>
        <v>246</v>
      </c>
      <c r="G37" s="42">
        <v>7.7019770946353221</v>
      </c>
      <c r="H37" s="41">
        <f t="shared" si="19"/>
        <v>311</v>
      </c>
      <c r="I37" s="42">
        <v>9.6527777777777786</v>
      </c>
      <c r="J37" s="4"/>
      <c r="K37" s="18"/>
      <c r="L37" s="18"/>
      <c r="M37" s="18"/>
      <c r="N37" s="12"/>
      <c r="O37" s="12"/>
      <c r="P37" s="23"/>
      <c r="Q37" s="23"/>
      <c r="R37" s="23"/>
      <c r="S37" s="23"/>
      <c r="T37" s="68"/>
      <c r="U37" s="65"/>
      <c r="V37" s="15" t="s">
        <v>9</v>
      </c>
      <c r="W37" s="41">
        <v>159</v>
      </c>
      <c r="X37" s="42">
        <v>7.7019770946353221</v>
      </c>
      <c r="Y37" s="41">
        <v>190</v>
      </c>
      <c r="Z37" s="42">
        <v>9.6527777777777786</v>
      </c>
      <c r="AA37" s="41">
        <v>215</v>
      </c>
      <c r="AB37" s="42">
        <v>7.7019770946353221</v>
      </c>
      <c r="AC37" s="41">
        <v>271</v>
      </c>
      <c r="AD37" s="42">
        <v>9.6527777777777786</v>
      </c>
      <c r="AE37" s="46"/>
      <c r="AF37" s="18"/>
      <c r="AG37" s="16"/>
      <c r="AH37" s="16"/>
      <c r="AK37" s="23"/>
      <c r="AL37" s="23"/>
      <c r="AM37" s="23"/>
      <c r="AN37" s="23"/>
      <c r="AO37" s="12"/>
      <c r="AP37" s="12"/>
      <c r="AQ37" s="68"/>
    </row>
    <row r="38" spans="1:43" ht="17.25" customHeight="1" x14ac:dyDescent="0.2">
      <c r="A38" s="83" t="s">
        <v>10</v>
      </c>
      <c r="B38" s="41">
        <f t="shared" si="16"/>
        <v>187</v>
      </c>
      <c r="C38" s="42">
        <v>12.515712778782399</v>
      </c>
      <c r="D38" s="41">
        <f t="shared" si="17"/>
        <v>201</v>
      </c>
      <c r="E38" s="42">
        <v>15.685763888888891</v>
      </c>
      <c r="F38" s="41">
        <f t="shared" si="18"/>
        <v>241</v>
      </c>
      <c r="G38" s="42">
        <v>12.515712778782399</v>
      </c>
      <c r="H38" s="41">
        <f t="shared" si="19"/>
        <v>305</v>
      </c>
      <c r="I38" s="42">
        <v>15.685763888888891</v>
      </c>
      <c r="J38" s="4"/>
      <c r="K38" s="18"/>
      <c r="L38" s="18"/>
      <c r="M38" s="18"/>
      <c r="N38" s="12"/>
      <c r="O38" s="12"/>
      <c r="P38" s="23"/>
      <c r="Q38" s="23"/>
      <c r="R38" s="23"/>
      <c r="S38" s="23"/>
      <c r="T38" s="68"/>
      <c r="U38" s="65"/>
      <c r="V38" s="15" t="s">
        <v>10</v>
      </c>
      <c r="W38" s="41">
        <v>154</v>
      </c>
      <c r="X38" s="42">
        <v>12.515712778782399</v>
      </c>
      <c r="Y38" s="41">
        <v>184</v>
      </c>
      <c r="Z38" s="42">
        <v>15.685763888888891</v>
      </c>
      <c r="AA38" s="41">
        <v>210</v>
      </c>
      <c r="AB38" s="42">
        <v>12.515712778782399</v>
      </c>
      <c r="AC38" s="41">
        <v>265</v>
      </c>
      <c r="AD38" s="42">
        <v>15.685763888888891</v>
      </c>
      <c r="AE38" s="46"/>
      <c r="AF38" s="18"/>
      <c r="AG38" s="16"/>
      <c r="AH38" s="16"/>
      <c r="AK38" s="23"/>
      <c r="AL38" s="23"/>
      <c r="AM38" s="23"/>
      <c r="AN38" s="23"/>
      <c r="AO38" s="12"/>
      <c r="AP38" s="12"/>
      <c r="AQ38" s="68"/>
    </row>
    <row r="39" spans="1:43" ht="17.25" customHeight="1" x14ac:dyDescent="0.2">
      <c r="A39" s="83" t="s">
        <v>11</v>
      </c>
      <c r="B39" s="41">
        <f t="shared" si="16"/>
        <v>182</v>
      </c>
      <c r="C39" s="42">
        <v>18.292195599758887</v>
      </c>
      <c r="D39" s="41">
        <f t="shared" si="17"/>
        <v>194</v>
      </c>
      <c r="E39" s="42">
        <v>22.925347222222225</v>
      </c>
      <c r="F39" s="41">
        <f t="shared" si="18"/>
        <v>236</v>
      </c>
      <c r="G39" s="42">
        <v>18.292195599758887</v>
      </c>
      <c r="H39" s="41">
        <f t="shared" si="19"/>
        <v>298</v>
      </c>
      <c r="I39" s="42">
        <v>22.925347222222225</v>
      </c>
      <c r="J39" s="4"/>
      <c r="K39" s="18"/>
      <c r="L39" s="18"/>
      <c r="M39" s="18"/>
      <c r="N39" s="12"/>
      <c r="O39" s="12"/>
      <c r="P39" s="23"/>
      <c r="Q39" s="23"/>
      <c r="R39" s="23"/>
      <c r="S39" s="23"/>
      <c r="T39" s="68"/>
      <c r="U39" s="65"/>
      <c r="V39" s="15" t="s">
        <v>11</v>
      </c>
      <c r="W39" s="41">
        <v>149</v>
      </c>
      <c r="X39" s="42">
        <v>18.292195599758887</v>
      </c>
      <c r="Y39" s="41">
        <v>177</v>
      </c>
      <c r="Z39" s="42">
        <v>22.925347222222225</v>
      </c>
      <c r="AA39" s="41">
        <v>205</v>
      </c>
      <c r="AB39" s="42">
        <v>18.292195599758887</v>
      </c>
      <c r="AC39" s="41">
        <v>258</v>
      </c>
      <c r="AD39" s="42">
        <v>22.925347222222225</v>
      </c>
      <c r="AE39" s="46"/>
      <c r="AF39" s="18"/>
      <c r="AG39" s="16"/>
      <c r="AH39" s="16"/>
      <c r="AK39" s="23"/>
      <c r="AL39" s="23"/>
      <c r="AM39" s="23"/>
      <c r="AN39" s="23"/>
      <c r="AO39" s="12"/>
      <c r="AP39" s="12"/>
      <c r="AQ39" s="68"/>
    </row>
    <row r="40" spans="1:43" ht="17.25" customHeight="1" x14ac:dyDescent="0.2">
      <c r="A40" s="83" t="s">
        <v>12</v>
      </c>
      <c r="B40" s="41">
        <f t="shared" si="16"/>
        <v>176</v>
      </c>
      <c r="C40" s="42">
        <v>24.068678420735381</v>
      </c>
      <c r="D40" s="41">
        <f t="shared" si="17"/>
        <v>187</v>
      </c>
      <c r="E40" s="42">
        <v>30.164930555555557</v>
      </c>
      <c r="F40" s="41">
        <f t="shared" si="18"/>
        <v>230</v>
      </c>
      <c r="G40" s="42">
        <v>24.068678420735381</v>
      </c>
      <c r="H40" s="41">
        <f t="shared" si="19"/>
        <v>291</v>
      </c>
      <c r="I40" s="42">
        <v>30.164930555555557</v>
      </c>
      <c r="J40" s="4"/>
      <c r="K40" s="18"/>
      <c r="L40" s="18"/>
      <c r="M40" s="18"/>
      <c r="N40" s="12"/>
      <c r="O40" s="12"/>
      <c r="P40" s="23"/>
      <c r="Q40" s="23"/>
      <c r="R40" s="23"/>
      <c r="S40" s="23"/>
      <c r="T40" s="68"/>
      <c r="U40" s="65"/>
      <c r="V40" s="15" t="s">
        <v>12</v>
      </c>
      <c r="W40" s="41">
        <v>143</v>
      </c>
      <c r="X40" s="42">
        <v>24.068678420735381</v>
      </c>
      <c r="Y40" s="41">
        <v>170</v>
      </c>
      <c r="Z40" s="42">
        <v>30.164930555555557</v>
      </c>
      <c r="AA40" s="41">
        <v>199</v>
      </c>
      <c r="AB40" s="42">
        <v>24.068678420735381</v>
      </c>
      <c r="AC40" s="41">
        <v>251</v>
      </c>
      <c r="AD40" s="42">
        <v>30.164930555555557</v>
      </c>
      <c r="AE40" s="46"/>
      <c r="AF40" s="18"/>
      <c r="AG40" s="16"/>
      <c r="AH40" s="16"/>
      <c r="AK40" s="23"/>
      <c r="AL40" s="23"/>
      <c r="AM40" s="23"/>
      <c r="AN40" s="23"/>
      <c r="AO40" s="12"/>
      <c r="AP40" s="12"/>
      <c r="AQ40" s="68"/>
    </row>
    <row r="41" spans="1:43" ht="17.25" customHeight="1" x14ac:dyDescent="0.2">
      <c r="A41" s="83" t="s">
        <v>13</v>
      </c>
      <c r="B41" s="41">
        <f t="shared" si="16"/>
        <v>169</v>
      </c>
      <c r="C41" s="42">
        <v>30.807908378541288</v>
      </c>
      <c r="D41" s="41">
        <f t="shared" si="17"/>
        <v>178</v>
      </c>
      <c r="E41" s="42">
        <v>38.611111111111114</v>
      </c>
      <c r="F41" s="41">
        <f t="shared" si="18"/>
        <v>223</v>
      </c>
      <c r="G41" s="42">
        <v>30.807908378541288</v>
      </c>
      <c r="H41" s="41">
        <f t="shared" si="19"/>
        <v>282</v>
      </c>
      <c r="I41" s="42">
        <v>38.611111111111114</v>
      </c>
      <c r="J41" s="4"/>
      <c r="K41" s="18"/>
      <c r="L41" s="18"/>
      <c r="M41" s="18"/>
      <c r="N41" s="12"/>
      <c r="O41" s="12"/>
      <c r="P41" s="23"/>
      <c r="Q41" s="23"/>
      <c r="R41" s="23"/>
      <c r="S41" s="23"/>
      <c r="T41" s="68"/>
      <c r="U41" s="65"/>
      <c r="V41" s="15" t="s">
        <v>13</v>
      </c>
      <c r="W41" s="41">
        <v>136</v>
      </c>
      <c r="X41" s="42">
        <v>30.807908378541288</v>
      </c>
      <c r="Y41" s="41">
        <v>161</v>
      </c>
      <c r="Z41" s="42">
        <v>38.611111111111114</v>
      </c>
      <c r="AA41" s="41">
        <v>192</v>
      </c>
      <c r="AB41" s="42">
        <v>30.807908378541288</v>
      </c>
      <c r="AC41" s="41">
        <v>242</v>
      </c>
      <c r="AD41" s="42">
        <v>38.611111111111114</v>
      </c>
      <c r="AE41" s="46"/>
      <c r="AF41" s="18"/>
      <c r="AG41" s="16"/>
      <c r="AH41" s="16"/>
      <c r="AK41" s="23"/>
      <c r="AL41" s="23"/>
      <c r="AM41" s="23"/>
      <c r="AN41" s="23"/>
      <c r="AO41" s="12"/>
      <c r="AP41" s="12"/>
      <c r="AQ41" s="68"/>
    </row>
    <row r="42" spans="1:43" ht="17.25" customHeight="1" x14ac:dyDescent="0.2">
      <c r="A42" s="83" t="s">
        <v>14</v>
      </c>
      <c r="B42" s="41">
        <f t="shared" si="16"/>
        <v>162</v>
      </c>
      <c r="C42" s="42">
        <v>37.547138336347196</v>
      </c>
      <c r="D42" s="41">
        <f t="shared" si="17"/>
        <v>170</v>
      </c>
      <c r="E42" s="42">
        <v>47.057291666666664</v>
      </c>
      <c r="F42" s="41">
        <f t="shared" si="18"/>
        <v>216</v>
      </c>
      <c r="G42" s="42">
        <v>37.547138336347196</v>
      </c>
      <c r="H42" s="41">
        <f t="shared" si="19"/>
        <v>274</v>
      </c>
      <c r="I42" s="42">
        <v>47.057291666666664</v>
      </c>
      <c r="J42" s="4"/>
      <c r="K42" s="18"/>
      <c r="L42" s="18"/>
      <c r="M42" s="18"/>
      <c r="N42" s="12"/>
      <c r="O42" s="12"/>
      <c r="P42" s="23"/>
      <c r="Q42" s="23"/>
      <c r="R42" s="23"/>
      <c r="S42" s="23"/>
      <c r="T42" s="68"/>
      <c r="U42" s="65"/>
      <c r="V42" s="15" t="s">
        <v>14</v>
      </c>
      <c r="W42" s="41">
        <v>129</v>
      </c>
      <c r="X42" s="42">
        <v>37.547138336347196</v>
      </c>
      <c r="Y42" s="41">
        <v>153</v>
      </c>
      <c r="Z42" s="42">
        <v>47.057291666666664</v>
      </c>
      <c r="AA42" s="41">
        <v>185</v>
      </c>
      <c r="AB42" s="42">
        <v>37.547138336347196</v>
      </c>
      <c r="AC42" s="41">
        <v>234</v>
      </c>
      <c r="AD42" s="42">
        <v>47.057291666666664</v>
      </c>
      <c r="AE42" s="46"/>
      <c r="AF42" s="18"/>
      <c r="AG42" s="16"/>
      <c r="AH42" s="16"/>
      <c r="AK42" s="23"/>
      <c r="AL42" s="23"/>
      <c r="AM42" s="23"/>
      <c r="AN42" s="23"/>
      <c r="AO42" s="12"/>
      <c r="AP42" s="12"/>
      <c r="AQ42" s="68"/>
    </row>
    <row r="43" spans="1:43" ht="17.25" customHeight="1" x14ac:dyDescent="0.2">
      <c r="A43" s="83" t="s">
        <v>15</v>
      </c>
      <c r="B43" s="41">
        <f t="shared" si="16"/>
        <v>157</v>
      </c>
      <c r="C43" s="42">
        <v>43.323621157323686</v>
      </c>
      <c r="D43" s="41">
        <f t="shared" si="17"/>
        <v>163</v>
      </c>
      <c r="E43" s="42">
        <v>54.296875</v>
      </c>
      <c r="F43" s="41">
        <f t="shared" si="18"/>
        <v>211</v>
      </c>
      <c r="G43" s="42">
        <v>43.323621157323686</v>
      </c>
      <c r="H43" s="41">
        <f t="shared" si="19"/>
        <v>267</v>
      </c>
      <c r="I43" s="42">
        <v>54.296875</v>
      </c>
      <c r="J43" s="4"/>
      <c r="K43" s="18"/>
      <c r="L43" s="18"/>
      <c r="M43" s="18"/>
      <c r="N43" s="12"/>
      <c r="O43" s="12"/>
      <c r="P43" s="23"/>
      <c r="Q43" s="23"/>
      <c r="R43" s="23"/>
      <c r="S43" s="23"/>
      <c r="T43" s="68"/>
      <c r="U43" s="65"/>
      <c r="V43" s="15" t="s">
        <v>15</v>
      </c>
      <c r="W43" s="41">
        <v>124</v>
      </c>
      <c r="X43" s="42">
        <v>43.323621157323686</v>
      </c>
      <c r="Y43" s="41">
        <v>146</v>
      </c>
      <c r="Z43" s="42">
        <v>54.296875</v>
      </c>
      <c r="AA43" s="41">
        <v>180</v>
      </c>
      <c r="AB43" s="42">
        <v>43.323621157323686</v>
      </c>
      <c r="AC43" s="41">
        <v>227</v>
      </c>
      <c r="AD43" s="42">
        <v>54.296875</v>
      </c>
      <c r="AE43" s="46"/>
      <c r="AF43" s="18"/>
      <c r="AG43" s="16"/>
      <c r="AH43" s="16"/>
      <c r="AK43" s="23"/>
      <c r="AL43" s="23"/>
      <c r="AM43" s="23"/>
      <c r="AN43" s="23"/>
      <c r="AO43" s="12"/>
      <c r="AP43" s="12"/>
      <c r="AQ43" s="68"/>
    </row>
    <row r="44" spans="1:43" ht="17.25" customHeight="1" x14ac:dyDescent="0.2">
      <c r="A44" s="83" t="s">
        <v>16</v>
      </c>
      <c r="B44" s="41">
        <f t="shared" si="16"/>
        <v>154</v>
      </c>
      <c r="C44" s="42">
        <v>46.211862567811927</v>
      </c>
      <c r="D44" s="41">
        <f t="shared" si="17"/>
        <v>159</v>
      </c>
      <c r="E44" s="42">
        <v>57.916666666666664</v>
      </c>
      <c r="F44" s="41">
        <f t="shared" si="18"/>
        <v>208</v>
      </c>
      <c r="G44" s="42">
        <v>46.211862567811927</v>
      </c>
      <c r="H44" s="41">
        <f t="shared" si="19"/>
        <v>263</v>
      </c>
      <c r="I44" s="42">
        <v>57.916666666666664</v>
      </c>
      <c r="J44" s="4"/>
      <c r="K44" s="18"/>
      <c r="L44" s="18"/>
      <c r="M44" s="18"/>
      <c r="N44" s="12"/>
      <c r="O44" s="12"/>
      <c r="P44" s="23"/>
      <c r="Q44" s="23"/>
      <c r="R44" s="23"/>
      <c r="S44" s="23"/>
      <c r="T44" s="68"/>
      <c r="U44" s="65"/>
      <c r="V44" s="15" t="s">
        <v>16</v>
      </c>
      <c r="W44" s="41">
        <v>121</v>
      </c>
      <c r="X44" s="42">
        <v>46.211862567811927</v>
      </c>
      <c r="Y44" s="41">
        <v>142</v>
      </c>
      <c r="Z44" s="42">
        <v>57.916666666666664</v>
      </c>
      <c r="AA44" s="41">
        <v>177</v>
      </c>
      <c r="AB44" s="42">
        <v>46.211862567811927</v>
      </c>
      <c r="AC44" s="41">
        <v>223</v>
      </c>
      <c r="AD44" s="42">
        <v>57.916666666666664</v>
      </c>
      <c r="AE44" s="46"/>
      <c r="AF44" s="18"/>
      <c r="AG44" s="16"/>
      <c r="AH44" s="16"/>
      <c r="AK44" s="23"/>
      <c r="AL44" s="23"/>
      <c r="AM44" s="23"/>
      <c r="AN44" s="23"/>
      <c r="AO44" s="12"/>
      <c r="AP44" s="12"/>
      <c r="AQ44" s="68"/>
    </row>
    <row r="45" spans="1:43" ht="17.25" customHeight="1" x14ac:dyDescent="0.2">
      <c r="A45" s="83" t="s">
        <v>17</v>
      </c>
      <c r="B45" s="41">
        <f t="shared" si="16"/>
        <v>152</v>
      </c>
      <c r="C45" s="42">
        <v>48.137356841470762</v>
      </c>
      <c r="D45" s="41">
        <f t="shared" si="17"/>
        <v>157</v>
      </c>
      <c r="E45" s="42">
        <v>60.329861111111114</v>
      </c>
      <c r="F45" s="41">
        <f t="shared" si="18"/>
        <v>206</v>
      </c>
      <c r="G45" s="42">
        <v>48.137356841470762</v>
      </c>
      <c r="H45" s="41">
        <f t="shared" si="19"/>
        <v>261</v>
      </c>
      <c r="I45" s="42">
        <v>60.329861111111114</v>
      </c>
      <c r="J45" s="4"/>
      <c r="K45" s="18"/>
      <c r="L45" s="18"/>
      <c r="M45" s="18"/>
      <c r="N45" s="12"/>
      <c r="O45" s="12"/>
      <c r="P45" s="23"/>
      <c r="Q45" s="23"/>
      <c r="R45" s="23"/>
      <c r="S45" s="23"/>
      <c r="T45" s="68"/>
      <c r="U45" s="65"/>
      <c r="V45" s="15" t="s">
        <v>17</v>
      </c>
      <c r="W45" s="41">
        <v>119</v>
      </c>
      <c r="X45" s="42">
        <v>48.137356841470762</v>
      </c>
      <c r="Y45" s="41">
        <v>140</v>
      </c>
      <c r="Z45" s="42">
        <v>60.329861111111114</v>
      </c>
      <c r="AA45" s="41">
        <v>175</v>
      </c>
      <c r="AB45" s="42">
        <v>48.137356841470762</v>
      </c>
      <c r="AC45" s="41">
        <v>221</v>
      </c>
      <c r="AD45" s="42">
        <v>60.329861111111114</v>
      </c>
      <c r="AE45" s="46"/>
      <c r="AF45" s="18"/>
      <c r="AG45" s="16"/>
      <c r="AH45" s="16"/>
      <c r="AK45" s="23"/>
      <c r="AL45" s="23"/>
      <c r="AM45" s="23"/>
      <c r="AN45" s="23"/>
      <c r="AO45" s="12"/>
      <c r="AP45" s="12"/>
      <c r="AQ45" s="68"/>
    </row>
    <row r="46" spans="1:43" ht="17.25" customHeight="1" x14ac:dyDescent="0.2">
      <c r="A46" s="85" t="s">
        <v>41</v>
      </c>
      <c r="B46" s="43">
        <f t="shared" si="16"/>
        <v>150</v>
      </c>
      <c r="C46" s="44">
        <f>C$17*2/3</f>
        <v>50.066666666666663</v>
      </c>
      <c r="D46" s="43">
        <f t="shared" si="17"/>
        <v>154</v>
      </c>
      <c r="E46" s="44">
        <f>E$17*2/3</f>
        <v>62.733333333333327</v>
      </c>
      <c r="F46" s="43">
        <f t="shared" si="18"/>
        <v>204</v>
      </c>
      <c r="G46" s="44">
        <f>G$17*2/3</f>
        <v>50.066666666666663</v>
      </c>
      <c r="H46" s="43">
        <f t="shared" si="19"/>
        <v>258</v>
      </c>
      <c r="I46" s="44">
        <f>I$17*2/3</f>
        <v>62.733333333333327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68"/>
      <c r="U46" s="65"/>
      <c r="V46" s="48" t="s">
        <v>41</v>
      </c>
      <c r="W46" s="43">
        <v>117</v>
      </c>
      <c r="X46" s="44">
        <v>50.066666666666663</v>
      </c>
      <c r="Y46" s="43">
        <v>137</v>
      </c>
      <c r="Z46" s="44">
        <v>62.733333333333327</v>
      </c>
      <c r="AA46" s="43">
        <v>173</v>
      </c>
      <c r="AB46" s="44">
        <v>50.066666666666663</v>
      </c>
      <c r="AC46" s="43">
        <v>218</v>
      </c>
      <c r="AD46" s="44">
        <v>62.733333333333327</v>
      </c>
      <c r="AE46" s="46"/>
      <c r="AF46" s="18"/>
      <c r="AG46" s="16"/>
      <c r="AH46" s="16"/>
      <c r="AK46" s="23"/>
      <c r="AL46" s="23"/>
      <c r="AM46" s="23"/>
      <c r="AN46" s="23"/>
      <c r="AO46" s="12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68"/>
      <c r="U47" s="65"/>
      <c r="W47" s="11" t="s">
        <v>20</v>
      </c>
      <c r="X47" s="94"/>
      <c r="Y47" s="94"/>
      <c r="Z47" s="94"/>
      <c r="AA47" s="94"/>
      <c r="AB47" s="94"/>
      <c r="AC47" s="94"/>
      <c r="AD47" s="94"/>
      <c r="AE47" s="94"/>
      <c r="AF47" s="18"/>
      <c r="AG47" s="16"/>
      <c r="AH47" s="16"/>
      <c r="AK47" s="23"/>
      <c r="AL47" s="23"/>
      <c r="AM47" s="23"/>
      <c r="AN47" s="23"/>
      <c r="AO47" s="12"/>
      <c r="AP47" s="12"/>
      <c r="AQ47" s="68"/>
    </row>
    <row r="48" spans="1:43" ht="17.25" customHeight="1" x14ac:dyDescent="0.2">
      <c r="A48" s="81">
        <v>0</v>
      </c>
      <c r="B48" s="30">
        <f>B35</f>
        <v>200</v>
      </c>
      <c r="C48" s="31">
        <v>0</v>
      </c>
      <c r="D48" s="30">
        <f>D35</f>
        <v>217</v>
      </c>
      <c r="E48" s="31">
        <v>0</v>
      </c>
      <c r="F48" s="30">
        <f>F35</f>
        <v>254</v>
      </c>
      <c r="G48" s="31">
        <v>0</v>
      </c>
      <c r="H48" s="30">
        <f>H35</f>
        <v>321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68"/>
      <c r="U48" s="65"/>
      <c r="V48" s="14">
        <v>0</v>
      </c>
      <c r="W48" s="51">
        <v>167</v>
      </c>
      <c r="X48" s="52">
        <v>0</v>
      </c>
      <c r="Y48" s="51">
        <v>200</v>
      </c>
      <c r="Z48" s="52">
        <v>0</v>
      </c>
      <c r="AA48" s="51">
        <v>223</v>
      </c>
      <c r="AB48" s="52">
        <v>0</v>
      </c>
      <c r="AC48" s="51">
        <v>281</v>
      </c>
      <c r="AD48" s="52">
        <v>0</v>
      </c>
      <c r="AE48" s="71"/>
      <c r="AF48" s="18"/>
      <c r="AG48" s="16"/>
      <c r="AH48" s="16"/>
      <c r="AK48" s="23"/>
      <c r="AL48" s="23"/>
      <c r="AM48" s="23"/>
      <c r="AN48" s="23"/>
      <c r="AO48" s="12"/>
      <c r="AP48" s="12"/>
      <c r="AQ48" s="68"/>
    </row>
    <row r="49" spans="1:43" ht="17.25" customHeight="1" x14ac:dyDescent="0.2">
      <c r="A49" s="83" t="s">
        <v>8</v>
      </c>
      <c r="B49" s="41">
        <f t="shared" ref="B49:B59" si="20">ROUND(B$48-C49,0)</f>
        <v>197</v>
      </c>
      <c r="C49" s="42">
        <v>2.8882414104882455</v>
      </c>
      <c r="D49" s="41">
        <f t="shared" ref="D49:D59" si="21">ROUND(D$48-E49,0)</f>
        <v>213</v>
      </c>
      <c r="E49" s="42">
        <v>3.6197916666666665</v>
      </c>
      <c r="F49" s="41">
        <f t="shared" ref="F49:F59" si="22">ROUND(F$48-G49,0)</f>
        <v>251</v>
      </c>
      <c r="G49" s="42">
        <v>2.8882414104882455</v>
      </c>
      <c r="H49" s="41">
        <f t="shared" ref="H49:H59" si="23">ROUND(H$48-I49,0)</f>
        <v>317</v>
      </c>
      <c r="I49" s="42">
        <v>3.6197916666666665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68"/>
      <c r="U49" s="65"/>
      <c r="V49" s="15" t="s">
        <v>8</v>
      </c>
      <c r="W49" s="41">
        <v>164</v>
      </c>
      <c r="X49" s="42">
        <v>2.8882414104882455</v>
      </c>
      <c r="Y49" s="41">
        <v>196</v>
      </c>
      <c r="Z49" s="42">
        <v>3.6197916666666665</v>
      </c>
      <c r="AA49" s="41">
        <v>220</v>
      </c>
      <c r="AB49" s="42">
        <v>2.8882414104882455</v>
      </c>
      <c r="AC49" s="41">
        <v>277</v>
      </c>
      <c r="AD49" s="42">
        <v>3.6197916666666665</v>
      </c>
      <c r="AE49" s="46"/>
      <c r="AF49" s="18"/>
      <c r="AG49" s="16"/>
      <c r="AH49" s="16"/>
      <c r="AK49" s="23"/>
      <c r="AL49" s="23"/>
      <c r="AM49" s="23"/>
      <c r="AN49" s="23"/>
      <c r="AO49" s="12"/>
      <c r="AP49" s="12"/>
      <c r="AQ49" s="68"/>
    </row>
    <row r="50" spans="1:43" ht="17.25" customHeight="1" x14ac:dyDescent="0.2">
      <c r="A50" s="83" t="s">
        <v>9</v>
      </c>
      <c r="B50" s="41">
        <f t="shared" si="20"/>
        <v>194</v>
      </c>
      <c r="C50" s="42">
        <v>5.7764828209764909</v>
      </c>
      <c r="D50" s="41">
        <f t="shared" si="21"/>
        <v>210</v>
      </c>
      <c r="E50" s="42">
        <v>7.239583333333333</v>
      </c>
      <c r="F50" s="41">
        <f t="shared" si="22"/>
        <v>248</v>
      </c>
      <c r="G50" s="42">
        <v>5.7764828209764909</v>
      </c>
      <c r="H50" s="41">
        <f t="shared" si="23"/>
        <v>314</v>
      </c>
      <c r="I50" s="42">
        <v>7.239583333333333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68"/>
      <c r="U50" s="65"/>
      <c r="V50" s="15" t="s">
        <v>9</v>
      </c>
      <c r="W50" s="41">
        <v>161</v>
      </c>
      <c r="X50" s="42">
        <v>5.7764828209764909</v>
      </c>
      <c r="Y50" s="41">
        <v>193</v>
      </c>
      <c r="Z50" s="42">
        <v>7.239583333333333</v>
      </c>
      <c r="AA50" s="41">
        <v>217</v>
      </c>
      <c r="AB50" s="42">
        <v>5.7764828209764909</v>
      </c>
      <c r="AC50" s="41">
        <v>274</v>
      </c>
      <c r="AD50" s="42">
        <v>7.239583333333333</v>
      </c>
      <c r="AE50" s="46"/>
      <c r="AF50" s="18"/>
      <c r="AG50" s="16"/>
      <c r="AH50" s="16"/>
      <c r="AK50" s="23"/>
      <c r="AL50" s="23"/>
      <c r="AM50" s="23"/>
      <c r="AN50" s="23"/>
      <c r="AO50" s="12"/>
      <c r="AP50" s="12"/>
      <c r="AQ50" s="68"/>
    </row>
    <row r="51" spans="1:43" ht="17.25" customHeight="1" x14ac:dyDescent="0.2">
      <c r="A51" s="83" t="s">
        <v>10</v>
      </c>
      <c r="B51" s="41">
        <f t="shared" si="20"/>
        <v>190</v>
      </c>
      <c r="C51" s="42">
        <v>9.6274713682941524</v>
      </c>
      <c r="D51" s="41">
        <f t="shared" si="21"/>
        <v>205</v>
      </c>
      <c r="E51" s="42">
        <v>12.065972222222223</v>
      </c>
      <c r="F51" s="41">
        <f t="shared" si="22"/>
        <v>244</v>
      </c>
      <c r="G51" s="42">
        <v>9.6274713682941524</v>
      </c>
      <c r="H51" s="41">
        <f t="shared" si="23"/>
        <v>309</v>
      </c>
      <c r="I51" s="42">
        <v>12.065972222222223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68"/>
      <c r="U51" s="65"/>
      <c r="V51" s="15" t="s">
        <v>10</v>
      </c>
      <c r="W51" s="41">
        <v>157</v>
      </c>
      <c r="X51" s="42">
        <v>9.6274713682941524</v>
      </c>
      <c r="Y51" s="41">
        <v>188</v>
      </c>
      <c r="Z51" s="42">
        <v>12.065972222222223</v>
      </c>
      <c r="AA51" s="41">
        <v>213</v>
      </c>
      <c r="AB51" s="42">
        <v>9.6274713682941524</v>
      </c>
      <c r="AC51" s="41">
        <v>269</v>
      </c>
      <c r="AD51" s="42">
        <v>12.065972222222223</v>
      </c>
      <c r="AE51" s="46"/>
      <c r="AF51" s="18"/>
      <c r="AG51" s="16"/>
      <c r="AH51" s="16"/>
      <c r="AK51" s="23"/>
      <c r="AL51" s="23"/>
      <c r="AM51" s="23"/>
      <c r="AN51" s="23"/>
      <c r="AO51" s="12"/>
      <c r="AP51" s="12"/>
      <c r="AQ51" s="68"/>
    </row>
    <row r="52" spans="1:43" ht="17.25" customHeight="1" x14ac:dyDescent="0.2">
      <c r="A52" s="83" t="s">
        <v>11</v>
      </c>
      <c r="B52" s="41">
        <f t="shared" si="20"/>
        <v>187</v>
      </c>
      <c r="C52" s="42">
        <v>13.478459915611815</v>
      </c>
      <c r="D52" s="41">
        <f t="shared" si="21"/>
        <v>200</v>
      </c>
      <c r="E52" s="42">
        <v>16.892361111111114</v>
      </c>
      <c r="F52" s="41">
        <f t="shared" si="22"/>
        <v>241</v>
      </c>
      <c r="G52" s="42">
        <v>13.478459915611815</v>
      </c>
      <c r="H52" s="41">
        <f t="shared" si="23"/>
        <v>304</v>
      </c>
      <c r="I52" s="42">
        <v>16.892361111111114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68"/>
      <c r="U52" s="65"/>
      <c r="V52" s="15" t="s">
        <v>11</v>
      </c>
      <c r="W52" s="41">
        <v>154</v>
      </c>
      <c r="X52" s="42">
        <v>13.478459915611815</v>
      </c>
      <c r="Y52" s="41">
        <v>183</v>
      </c>
      <c r="Z52" s="42">
        <v>16.892361111111114</v>
      </c>
      <c r="AA52" s="41">
        <v>210</v>
      </c>
      <c r="AB52" s="42">
        <v>13.478459915611815</v>
      </c>
      <c r="AC52" s="41">
        <v>264</v>
      </c>
      <c r="AD52" s="42">
        <v>16.892361111111114</v>
      </c>
      <c r="AE52" s="46"/>
      <c r="AF52" s="18"/>
      <c r="AG52" s="16"/>
      <c r="AH52" s="16"/>
      <c r="AK52" s="23"/>
      <c r="AL52" s="23"/>
      <c r="AM52" s="23"/>
      <c r="AN52" s="23"/>
      <c r="AO52" s="12"/>
      <c r="AP52" s="12"/>
      <c r="AQ52" s="68"/>
    </row>
    <row r="53" spans="1:43" ht="17.25" customHeight="1" x14ac:dyDescent="0.2">
      <c r="A53" s="83" t="s">
        <v>12</v>
      </c>
      <c r="B53" s="41">
        <f t="shared" si="20"/>
        <v>181</v>
      </c>
      <c r="C53" s="42">
        <v>19.254942736588305</v>
      </c>
      <c r="D53" s="41">
        <f t="shared" si="21"/>
        <v>193</v>
      </c>
      <c r="E53" s="42">
        <v>24.131944444444446</v>
      </c>
      <c r="F53" s="41">
        <f t="shared" si="22"/>
        <v>235</v>
      </c>
      <c r="G53" s="42">
        <v>19.254942736588305</v>
      </c>
      <c r="H53" s="41">
        <f t="shared" si="23"/>
        <v>297</v>
      </c>
      <c r="I53" s="42">
        <v>24.131944444444446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68"/>
      <c r="U53" s="65"/>
      <c r="V53" s="15" t="s">
        <v>12</v>
      </c>
      <c r="W53" s="41">
        <v>148</v>
      </c>
      <c r="X53" s="42">
        <v>19.254942736588305</v>
      </c>
      <c r="Y53" s="41">
        <v>176</v>
      </c>
      <c r="Z53" s="42">
        <v>24.131944444444446</v>
      </c>
      <c r="AA53" s="41">
        <v>204</v>
      </c>
      <c r="AB53" s="42">
        <v>19.254942736588305</v>
      </c>
      <c r="AC53" s="41">
        <v>257</v>
      </c>
      <c r="AD53" s="42">
        <v>24.131944444444446</v>
      </c>
      <c r="AE53" s="46"/>
      <c r="AF53" s="18"/>
      <c r="AG53" s="16"/>
      <c r="AH53" s="16"/>
      <c r="AK53" s="23"/>
      <c r="AL53" s="23"/>
      <c r="AM53" s="23"/>
      <c r="AN53" s="23"/>
      <c r="AO53" s="12"/>
      <c r="AP53" s="12"/>
      <c r="AQ53" s="68"/>
    </row>
    <row r="54" spans="1:43" ht="17.25" customHeight="1" x14ac:dyDescent="0.2">
      <c r="A54" s="83" t="s">
        <v>13</v>
      </c>
      <c r="B54" s="41">
        <f t="shared" si="20"/>
        <v>176</v>
      </c>
      <c r="C54" s="42">
        <v>24.068678420735381</v>
      </c>
      <c r="D54" s="41">
        <f t="shared" si="21"/>
        <v>187</v>
      </c>
      <c r="E54" s="42">
        <v>30.164930555555557</v>
      </c>
      <c r="F54" s="41">
        <f t="shared" si="22"/>
        <v>230</v>
      </c>
      <c r="G54" s="42">
        <v>24.068678420735381</v>
      </c>
      <c r="H54" s="41">
        <f t="shared" si="23"/>
        <v>291</v>
      </c>
      <c r="I54" s="42">
        <v>30.164930555555557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68"/>
      <c r="U54" s="65"/>
      <c r="V54" s="15" t="s">
        <v>13</v>
      </c>
      <c r="W54" s="41">
        <v>143</v>
      </c>
      <c r="X54" s="42">
        <v>24.068678420735381</v>
      </c>
      <c r="Y54" s="41">
        <v>170</v>
      </c>
      <c r="Z54" s="42">
        <v>30.164930555555557</v>
      </c>
      <c r="AA54" s="41">
        <v>199</v>
      </c>
      <c r="AB54" s="42">
        <v>24.068678420735381</v>
      </c>
      <c r="AC54" s="41">
        <v>251</v>
      </c>
      <c r="AD54" s="42">
        <v>30.164930555555557</v>
      </c>
      <c r="AE54" s="46"/>
      <c r="AF54" s="18"/>
      <c r="AG54" s="16"/>
      <c r="AH54" s="16"/>
      <c r="AK54" s="23"/>
      <c r="AL54" s="23"/>
      <c r="AM54" s="23"/>
      <c r="AN54" s="23"/>
      <c r="AO54" s="12"/>
      <c r="AP54" s="12"/>
      <c r="AQ54" s="68"/>
    </row>
    <row r="55" spans="1:43" ht="17.25" customHeight="1" x14ac:dyDescent="0.2">
      <c r="A55" s="83" t="s">
        <v>14</v>
      </c>
      <c r="B55" s="41">
        <f t="shared" si="20"/>
        <v>170</v>
      </c>
      <c r="C55" s="42">
        <v>29.845161241711875</v>
      </c>
      <c r="D55" s="41">
        <f t="shared" si="21"/>
        <v>180</v>
      </c>
      <c r="E55" s="42">
        <v>37.404513888888893</v>
      </c>
      <c r="F55" s="41">
        <f t="shared" si="22"/>
        <v>224</v>
      </c>
      <c r="G55" s="42">
        <v>29.845161241711875</v>
      </c>
      <c r="H55" s="41">
        <f t="shared" si="23"/>
        <v>284</v>
      </c>
      <c r="I55" s="42">
        <v>37.404513888888893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68"/>
      <c r="U55" s="65"/>
      <c r="V55" s="15" t="s">
        <v>14</v>
      </c>
      <c r="W55" s="41">
        <v>137</v>
      </c>
      <c r="X55" s="42">
        <v>29.845161241711875</v>
      </c>
      <c r="Y55" s="41">
        <v>163</v>
      </c>
      <c r="Z55" s="42">
        <v>37.404513888888893</v>
      </c>
      <c r="AA55" s="41">
        <v>193</v>
      </c>
      <c r="AB55" s="42">
        <v>29.845161241711875</v>
      </c>
      <c r="AC55" s="41">
        <v>244</v>
      </c>
      <c r="AD55" s="42">
        <v>37.404513888888893</v>
      </c>
      <c r="AE55" s="46"/>
      <c r="AF55" s="18"/>
      <c r="AG55" s="16"/>
      <c r="AH55" s="16"/>
      <c r="AK55" s="23"/>
      <c r="AL55" s="23"/>
      <c r="AM55" s="23"/>
      <c r="AN55" s="23"/>
      <c r="AO55" s="12"/>
      <c r="AP55" s="12"/>
      <c r="AQ55" s="68"/>
    </row>
    <row r="56" spans="1:43" ht="17.25" customHeight="1" x14ac:dyDescent="0.2">
      <c r="A56" s="83" t="s">
        <v>15</v>
      </c>
      <c r="B56" s="41">
        <f t="shared" si="20"/>
        <v>166</v>
      </c>
      <c r="C56" s="42">
        <v>33.696149789029533</v>
      </c>
      <c r="D56" s="41">
        <f t="shared" si="21"/>
        <v>175</v>
      </c>
      <c r="E56" s="42">
        <v>42.230902777777779</v>
      </c>
      <c r="F56" s="41">
        <f t="shared" si="22"/>
        <v>220</v>
      </c>
      <c r="G56" s="42">
        <v>33.696149789029533</v>
      </c>
      <c r="H56" s="41">
        <f t="shared" si="23"/>
        <v>279</v>
      </c>
      <c r="I56" s="42">
        <v>42.230902777777779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68"/>
      <c r="U56" s="65"/>
      <c r="V56" s="15" t="s">
        <v>15</v>
      </c>
      <c r="W56" s="41">
        <v>133</v>
      </c>
      <c r="X56" s="42">
        <v>33.696149789029533</v>
      </c>
      <c r="Y56" s="41">
        <v>158</v>
      </c>
      <c r="Z56" s="42">
        <v>42.230902777777779</v>
      </c>
      <c r="AA56" s="41">
        <v>189</v>
      </c>
      <c r="AB56" s="42">
        <v>33.696149789029533</v>
      </c>
      <c r="AC56" s="41">
        <v>239</v>
      </c>
      <c r="AD56" s="42">
        <v>42.230902777777779</v>
      </c>
      <c r="AE56" s="46"/>
      <c r="AF56" s="18"/>
      <c r="AG56" s="16"/>
      <c r="AH56" s="16"/>
      <c r="AK56" s="23"/>
      <c r="AL56" s="23"/>
      <c r="AM56" s="23"/>
      <c r="AN56" s="23"/>
      <c r="AO56" s="12"/>
      <c r="AP56" s="12"/>
      <c r="AQ56" s="68"/>
    </row>
    <row r="57" spans="1:43" ht="17.25" customHeight="1" x14ac:dyDescent="0.2">
      <c r="A57" s="83" t="s">
        <v>16</v>
      </c>
      <c r="B57" s="41">
        <f t="shared" si="20"/>
        <v>163</v>
      </c>
      <c r="C57" s="42">
        <v>36.584391199517775</v>
      </c>
      <c r="D57" s="41">
        <f t="shared" si="21"/>
        <v>171</v>
      </c>
      <c r="E57" s="42">
        <v>45.85069444444445</v>
      </c>
      <c r="F57" s="41">
        <f t="shared" si="22"/>
        <v>217</v>
      </c>
      <c r="G57" s="42">
        <v>36.584391199517775</v>
      </c>
      <c r="H57" s="41">
        <f t="shared" si="23"/>
        <v>275</v>
      </c>
      <c r="I57" s="42">
        <v>45.85069444444445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68"/>
      <c r="U57" s="65"/>
      <c r="V57" s="15" t="s">
        <v>16</v>
      </c>
      <c r="W57" s="41">
        <v>130</v>
      </c>
      <c r="X57" s="42">
        <v>36.584391199517775</v>
      </c>
      <c r="Y57" s="41">
        <v>154</v>
      </c>
      <c r="Z57" s="42">
        <v>45.85069444444445</v>
      </c>
      <c r="AA57" s="41">
        <v>186</v>
      </c>
      <c r="AB57" s="42">
        <v>36.584391199517775</v>
      </c>
      <c r="AC57" s="41">
        <v>235</v>
      </c>
      <c r="AD57" s="42">
        <v>45.85069444444445</v>
      </c>
      <c r="AE57" s="46"/>
      <c r="AF57" s="18"/>
      <c r="AG57" s="16"/>
      <c r="AH57" s="16"/>
      <c r="AK57" s="23"/>
      <c r="AL57" s="23"/>
      <c r="AM57" s="23"/>
      <c r="AN57" s="23"/>
      <c r="AO57" s="12"/>
      <c r="AP57" s="12"/>
      <c r="AQ57" s="68"/>
    </row>
    <row r="58" spans="1:43" ht="17.25" customHeight="1" x14ac:dyDescent="0.2">
      <c r="A58" s="83" t="s">
        <v>17</v>
      </c>
      <c r="B58" s="41">
        <f t="shared" si="20"/>
        <v>161</v>
      </c>
      <c r="C58" s="42">
        <v>38.50988547317661</v>
      </c>
      <c r="D58" s="41">
        <f t="shared" si="21"/>
        <v>169</v>
      </c>
      <c r="E58" s="42">
        <v>48.263888888888893</v>
      </c>
      <c r="F58" s="41">
        <f t="shared" si="22"/>
        <v>215</v>
      </c>
      <c r="G58" s="42">
        <v>38.50988547317661</v>
      </c>
      <c r="H58" s="41">
        <f t="shared" si="23"/>
        <v>273</v>
      </c>
      <c r="I58" s="42">
        <v>48.263888888888893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68"/>
      <c r="U58" s="65"/>
      <c r="V58" s="15" t="s">
        <v>17</v>
      </c>
      <c r="W58" s="41">
        <v>128</v>
      </c>
      <c r="X58" s="42">
        <v>38.50988547317661</v>
      </c>
      <c r="Y58" s="41">
        <v>152</v>
      </c>
      <c r="Z58" s="42">
        <v>48.263888888888893</v>
      </c>
      <c r="AA58" s="41">
        <v>184</v>
      </c>
      <c r="AB58" s="42">
        <v>38.50988547317661</v>
      </c>
      <c r="AC58" s="41">
        <v>233</v>
      </c>
      <c r="AD58" s="42">
        <v>48.263888888888893</v>
      </c>
      <c r="AE58" s="46"/>
      <c r="AF58" s="18"/>
      <c r="AG58" s="16"/>
      <c r="AH58" s="16"/>
      <c r="AK58" s="23"/>
      <c r="AL58" s="23"/>
      <c r="AM58" s="23"/>
      <c r="AN58" s="23"/>
      <c r="AO58" s="12"/>
      <c r="AP58" s="12"/>
      <c r="AQ58" s="68"/>
    </row>
    <row r="59" spans="1:43" ht="17.25" customHeight="1" x14ac:dyDescent="0.2">
      <c r="A59" s="85" t="s">
        <v>41</v>
      </c>
      <c r="B59" s="43">
        <f t="shared" si="20"/>
        <v>160</v>
      </c>
      <c r="C59" s="44">
        <f>C30*2/3</f>
        <v>40.426666666666662</v>
      </c>
      <c r="D59" s="43">
        <f t="shared" si="21"/>
        <v>166</v>
      </c>
      <c r="E59" s="44">
        <f>E30*2/3</f>
        <v>50.680000000000007</v>
      </c>
      <c r="F59" s="43">
        <f t="shared" si="22"/>
        <v>214</v>
      </c>
      <c r="G59" s="44">
        <f>G30*2/3</f>
        <v>40.426666666666662</v>
      </c>
      <c r="H59" s="43">
        <f t="shared" si="23"/>
        <v>270</v>
      </c>
      <c r="I59" s="44">
        <f>I30*2/3</f>
        <v>50.680000000000007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68"/>
      <c r="U59" s="65"/>
      <c r="V59" s="48" t="s">
        <v>41</v>
      </c>
      <c r="W59" s="43">
        <v>127</v>
      </c>
      <c r="X59" s="44">
        <v>40.426666666666662</v>
      </c>
      <c r="Y59" s="43">
        <v>149</v>
      </c>
      <c r="Z59" s="44">
        <v>50.680000000000007</v>
      </c>
      <c r="AA59" s="43">
        <v>183</v>
      </c>
      <c r="AB59" s="44">
        <v>40.426666666666662</v>
      </c>
      <c r="AC59" s="43">
        <v>230</v>
      </c>
      <c r="AD59" s="44">
        <v>50.680000000000007</v>
      </c>
      <c r="AE59" s="46"/>
      <c r="AF59" s="18"/>
      <c r="AG59" s="16"/>
      <c r="AH59" s="16"/>
      <c r="AK59" s="23"/>
      <c r="AL59" s="23"/>
      <c r="AM59" s="23"/>
      <c r="AN59" s="23"/>
      <c r="AO59" s="12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68"/>
      <c r="U60" s="65"/>
      <c r="W60" s="94"/>
      <c r="AF60" s="18"/>
      <c r="AG60" s="16"/>
      <c r="AH60" s="16"/>
      <c r="AK60" s="23"/>
      <c r="AL60" s="23"/>
      <c r="AM60" s="23"/>
      <c r="AN60" s="23"/>
      <c r="AO60" s="12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68"/>
      <c r="U61" s="65"/>
      <c r="V61" s="8" t="s">
        <v>21</v>
      </c>
      <c r="W61" s="11" t="s">
        <v>19</v>
      </c>
      <c r="AF61" s="18"/>
      <c r="AG61" s="16"/>
      <c r="AH61" s="16"/>
      <c r="AK61" s="23"/>
      <c r="AL61" s="23"/>
      <c r="AM61" s="23"/>
      <c r="AN61" s="23"/>
      <c r="AO61" s="12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6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18"/>
      <c r="AG62" s="16"/>
      <c r="AH62" s="16"/>
      <c r="AK62" s="23"/>
      <c r="AL62" s="23"/>
      <c r="AM62" s="23"/>
      <c r="AN62" s="23"/>
      <c r="AO62" s="12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6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18"/>
      <c r="AG63" s="16"/>
      <c r="AH63" s="16"/>
      <c r="AK63" s="23"/>
      <c r="AL63" s="23"/>
      <c r="AM63" s="23"/>
      <c r="AN63" s="23"/>
      <c r="AO63" s="12"/>
      <c r="AP63" s="12"/>
      <c r="AQ63" s="68"/>
    </row>
    <row r="64" spans="1:43" ht="17.25" customHeight="1" x14ac:dyDescent="0.2">
      <c r="A64" s="90">
        <v>0</v>
      </c>
      <c r="B64" s="39">
        <f>ROUND((B6/3),0)</f>
        <v>100</v>
      </c>
      <c r="C64" s="34">
        <v>0</v>
      </c>
      <c r="D64" s="39">
        <f>ROUND((D6/3),0)</f>
        <v>108</v>
      </c>
      <c r="E64" s="34">
        <v>0</v>
      </c>
      <c r="F64" s="39">
        <f>ROUND((F6/3),0)</f>
        <v>127</v>
      </c>
      <c r="G64" s="34">
        <v>0</v>
      </c>
      <c r="H64" s="39">
        <f>ROUND((H6/3),0)</f>
        <v>160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68"/>
      <c r="U64" s="65"/>
      <c r="V64" s="19">
        <v>0</v>
      </c>
      <c r="W64" s="39">
        <v>83</v>
      </c>
      <c r="X64" s="34">
        <v>0</v>
      </c>
      <c r="Y64" s="39">
        <v>100</v>
      </c>
      <c r="Z64" s="34">
        <v>0</v>
      </c>
      <c r="AA64" s="39">
        <v>112</v>
      </c>
      <c r="AB64" s="34">
        <v>0</v>
      </c>
      <c r="AC64" s="39">
        <v>140</v>
      </c>
      <c r="AD64" s="35">
        <v>0</v>
      </c>
      <c r="AE64" s="20"/>
      <c r="AF64" s="18"/>
      <c r="AG64" s="16"/>
      <c r="AH64" s="16"/>
      <c r="AK64" s="23"/>
      <c r="AL64" s="23"/>
      <c r="AM64" s="23"/>
      <c r="AN64" s="23"/>
      <c r="AO64" s="12"/>
      <c r="AP64" s="12"/>
      <c r="AQ64" s="68"/>
    </row>
    <row r="65" spans="1:43" ht="17.25" customHeight="1" x14ac:dyDescent="0.2">
      <c r="A65" s="90" t="s">
        <v>8</v>
      </c>
      <c r="B65" s="41">
        <f t="shared" ref="B65:B75" si="24">ROUND(B$64-C65,0)</f>
        <v>98</v>
      </c>
      <c r="C65" s="46">
        <v>2.4068678420735381</v>
      </c>
      <c r="D65" s="41">
        <f t="shared" ref="D65:D75" si="25">ROUND(D$64-E65,0)</f>
        <v>105</v>
      </c>
      <c r="E65" s="46">
        <v>3.0164930555555558</v>
      </c>
      <c r="F65" s="41">
        <f t="shared" ref="F65:F75" si="26">ROUND(F$64-G65,0)</f>
        <v>125</v>
      </c>
      <c r="G65" s="46">
        <v>2.4068678420735381</v>
      </c>
      <c r="H65" s="41">
        <f t="shared" ref="H65:H75" si="27">ROUND(H$64-I65,0)</f>
        <v>157</v>
      </c>
      <c r="I65" s="42">
        <v>3.0164930555555558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68"/>
      <c r="U65" s="65"/>
      <c r="V65" s="19" t="s">
        <v>8</v>
      </c>
      <c r="W65" s="41">
        <v>81</v>
      </c>
      <c r="X65" s="46">
        <v>2.4068678420735381</v>
      </c>
      <c r="Y65" s="41">
        <v>97</v>
      </c>
      <c r="Z65" s="46">
        <v>3.0164930555555558</v>
      </c>
      <c r="AA65" s="41">
        <v>110</v>
      </c>
      <c r="AB65" s="46">
        <v>2.4068678420735381</v>
      </c>
      <c r="AC65" s="41">
        <v>137</v>
      </c>
      <c r="AD65" s="42">
        <v>3.0164930555555558</v>
      </c>
      <c r="AE65" s="46"/>
      <c r="AF65" s="18"/>
      <c r="AG65" s="16"/>
      <c r="AH65" s="16"/>
      <c r="AK65" s="23"/>
      <c r="AL65" s="23"/>
      <c r="AM65" s="23"/>
      <c r="AN65" s="23"/>
      <c r="AO65" s="12"/>
      <c r="AP65" s="12"/>
      <c r="AQ65" s="68"/>
    </row>
    <row r="66" spans="1:43" ht="17.25" customHeight="1" x14ac:dyDescent="0.2">
      <c r="A66" s="90" t="s">
        <v>9</v>
      </c>
      <c r="B66" s="41">
        <f t="shared" si="24"/>
        <v>96</v>
      </c>
      <c r="C66" s="46">
        <v>3.850988547317661</v>
      </c>
      <c r="D66" s="41">
        <f t="shared" si="25"/>
        <v>103</v>
      </c>
      <c r="E66" s="46">
        <v>4.8263888888888893</v>
      </c>
      <c r="F66" s="41">
        <f t="shared" si="26"/>
        <v>123</v>
      </c>
      <c r="G66" s="46">
        <v>3.850988547317661</v>
      </c>
      <c r="H66" s="41">
        <f t="shared" si="27"/>
        <v>155</v>
      </c>
      <c r="I66" s="42">
        <v>4.8263888888888893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68"/>
      <c r="U66" s="65"/>
      <c r="V66" s="19" t="s">
        <v>9</v>
      </c>
      <c r="W66" s="41">
        <v>79</v>
      </c>
      <c r="X66" s="46">
        <v>3.850988547317661</v>
      </c>
      <c r="Y66" s="41">
        <v>95</v>
      </c>
      <c r="Z66" s="46">
        <v>4.8263888888888893</v>
      </c>
      <c r="AA66" s="41">
        <v>108</v>
      </c>
      <c r="AB66" s="46">
        <v>3.850988547317661</v>
      </c>
      <c r="AC66" s="41">
        <v>135</v>
      </c>
      <c r="AD66" s="42">
        <v>4.8263888888888893</v>
      </c>
      <c r="AE66" s="46"/>
      <c r="AF66" s="18"/>
      <c r="AG66" s="16"/>
      <c r="AH66" s="16"/>
      <c r="AK66" s="23"/>
      <c r="AL66" s="23"/>
      <c r="AM66" s="23"/>
      <c r="AN66" s="23"/>
      <c r="AO66" s="12"/>
      <c r="AP66" s="12"/>
      <c r="AQ66" s="68"/>
    </row>
    <row r="67" spans="1:43" ht="17.25" customHeight="1" x14ac:dyDescent="0.2">
      <c r="A67" s="90" t="s">
        <v>10</v>
      </c>
      <c r="B67" s="41">
        <f t="shared" si="24"/>
        <v>94</v>
      </c>
      <c r="C67" s="46">
        <v>6.2578563893911996</v>
      </c>
      <c r="D67" s="41">
        <f t="shared" si="25"/>
        <v>100</v>
      </c>
      <c r="E67" s="46">
        <v>7.8428819444444455</v>
      </c>
      <c r="F67" s="41">
        <f t="shared" si="26"/>
        <v>121</v>
      </c>
      <c r="G67" s="46">
        <v>6.2578563893911996</v>
      </c>
      <c r="H67" s="41">
        <f t="shared" si="27"/>
        <v>152</v>
      </c>
      <c r="I67" s="42">
        <v>7.8428819444444455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68"/>
      <c r="U67" s="65"/>
      <c r="V67" s="19" t="s">
        <v>10</v>
      </c>
      <c r="W67" s="41">
        <v>77</v>
      </c>
      <c r="X67" s="46">
        <v>6.2578563893911996</v>
      </c>
      <c r="Y67" s="41">
        <v>92</v>
      </c>
      <c r="Z67" s="46">
        <v>7.8428819444444455</v>
      </c>
      <c r="AA67" s="41">
        <v>106</v>
      </c>
      <c r="AB67" s="46">
        <v>6.2578563893911996</v>
      </c>
      <c r="AC67" s="41">
        <v>132</v>
      </c>
      <c r="AD67" s="42">
        <v>7.8428819444444455</v>
      </c>
      <c r="AE67" s="46"/>
      <c r="AF67" s="18"/>
      <c r="AG67" s="16"/>
      <c r="AH67" s="16"/>
      <c r="AK67" s="23"/>
      <c r="AL67" s="23"/>
      <c r="AM67" s="23"/>
      <c r="AN67" s="23"/>
      <c r="AO67" s="12"/>
      <c r="AP67" s="12"/>
      <c r="AQ67" s="68"/>
    </row>
    <row r="68" spans="1:43" ht="17.25" customHeight="1" x14ac:dyDescent="0.2">
      <c r="A68" s="90" t="s">
        <v>11</v>
      </c>
      <c r="B68" s="41">
        <f t="shared" si="24"/>
        <v>91</v>
      </c>
      <c r="C68" s="46">
        <v>9.1460977998794437</v>
      </c>
      <c r="D68" s="41">
        <f t="shared" si="25"/>
        <v>97</v>
      </c>
      <c r="E68" s="46">
        <v>11.462673611111112</v>
      </c>
      <c r="F68" s="41">
        <f t="shared" si="26"/>
        <v>118</v>
      </c>
      <c r="G68" s="46">
        <v>9.1460977998794437</v>
      </c>
      <c r="H68" s="41">
        <f t="shared" si="27"/>
        <v>149</v>
      </c>
      <c r="I68" s="42">
        <v>11.462673611111112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68"/>
      <c r="U68" s="65"/>
      <c r="V68" s="19" t="s">
        <v>11</v>
      </c>
      <c r="W68" s="41">
        <v>74</v>
      </c>
      <c r="X68" s="46">
        <v>9.1460977998794437</v>
      </c>
      <c r="Y68" s="41">
        <v>89</v>
      </c>
      <c r="Z68" s="46">
        <v>11.462673611111112</v>
      </c>
      <c r="AA68" s="41">
        <v>103</v>
      </c>
      <c r="AB68" s="46">
        <v>9.1460977998794437</v>
      </c>
      <c r="AC68" s="41">
        <v>129</v>
      </c>
      <c r="AD68" s="42">
        <v>11.462673611111112</v>
      </c>
      <c r="AE68" s="46"/>
      <c r="AF68" s="18"/>
      <c r="AG68" s="16"/>
      <c r="AH68" s="16"/>
      <c r="AK68" s="23"/>
      <c r="AL68" s="23"/>
      <c r="AM68" s="23"/>
      <c r="AN68" s="23"/>
      <c r="AO68" s="12"/>
      <c r="AP68" s="12"/>
      <c r="AQ68" s="68"/>
    </row>
    <row r="69" spans="1:43" ht="17.25" customHeight="1" x14ac:dyDescent="0.2">
      <c r="A69" s="90" t="s">
        <v>12</v>
      </c>
      <c r="B69" s="41">
        <f t="shared" si="24"/>
        <v>88</v>
      </c>
      <c r="C69" s="46">
        <v>12.03433921036769</v>
      </c>
      <c r="D69" s="41">
        <f t="shared" si="25"/>
        <v>93</v>
      </c>
      <c r="E69" s="46">
        <v>15.082465277777779</v>
      </c>
      <c r="F69" s="41">
        <f t="shared" si="26"/>
        <v>115</v>
      </c>
      <c r="G69" s="46">
        <v>12.03433921036769</v>
      </c>
      <c r="H69" s="41">
        <f t="shared" si="27"/>
        <v>145</v>
      </c>
      <c r="I69" s="42">
        <v>15.082465277777779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68"/>
      <c r="U69" s="65"/>
      <c r="V69" s="19" t="s">
        <v>12</v>
      </c>
      <c r="W69" s="41">
        <v>71</v>
      </c>
      <c r="X69" s="46">
        <v>12.03433921036769</v>
      </c>
      <c r="Y69" s="41">
        <v>85</v>
      </c>
      <c r="Z69" s="46">
        <v>15.082465277777779</v>
      </c>
      <c r="AA69" s="41">
        <v>100</v>
      </c>
      <c r="AB69" s="46">
        <v>12.03433921036769</v>
      </c>
      <c r="AC69" s="41">
        <v>125</v>
      </c>
      <c r="AD69" s="42">
        <v>15.082465277777779</v>
      </c>
      <c r="AE69" s="46"/>
      <c r="AF69" s="18"/>
      <c r="AG69" s="16"/>
      <c r="AH69" s="16"/>
      <c r="AK69" s="23"/>
      <c r="AL69" s="23"/>
      <c r="AM69" s="23"/>
      <c r="AN69" s="23"/>
      <c r="AO69" s="12"/>
      <c r="AP69" s="12"/>
      <c r="AQ69" s="68"/>
    </row>
    <row r="70" spans="1:43" ht="17.25" customHeight="1" x14ac:dyDescent="0.2">
      <c r="A70" s="90" t="s">
        <v>13</v>
      </c>
      <c r="B70" s="41">
        <f t="shared" si="24"/>
        <v>85</v>
      </c>
      <c r="C70" s="46">
        <v>15.403954189270644</v>
      </c>
      <c r="D70" s="41">
        <f t="shared" si="25"/>
        <v>89</v>
      </c>
      <c r="E70" s="46">
        <v>19.305555555555557</v>
      </c>
      <c r="F70" s="41">
        <f t="shared" si="26"/>
        <v>112</v>
      </c>
      <c r="G70" s="46">
        <v>15.403954189270644</v>
      </c>
      <c r="H70" s="41">
        <f t="shared" si="27"/>
        <v>141</v>
      </c>
      <c r="I70" s="42">
        <v>19.305555555555557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68"/>
      <c r="U70" s="65"/>
      <c r="V70" s="19" t="s">
        <v>13</v>
      </c>
      <c r="W70" s="41">
        <v>68</v>
      </c>
      <c r="X70" s="46">
        <v>15.403954189270644</v>
      </c>
      <c r="Y70" s="41">
        <v>81</v>
      </c>
      <c r="Z70" s="46">
        <v>19.305555555555557</v>
      </c>
      <c r="AA70" s="41">
        <v>97</v>
      </c>
      <c r="AB70" s="46">
        <v>15.403954189270644</v>
      </c>
      <c r="AC70" s="41">
        <v>121</v>
      </c>
      <c r="AD70" s="42">
        <v>19.305555555555557</v>
      </c>
      <c r="AE70" s="46"/>
      <c r="AF70" s="18"/>
      <c r="AG70" s="16"/>
      <c r="AH70" s="16"/>
      <c r="AK70" s="23"/>
      <c r="AL70" s="23"/>
      <c r="AM70" s="23"/>
      <c r="AN70" s="23"/>
      <c r="AO70" s="12"/>
      <c r="AP70" s="12"/>
      <c r="AQ70" s="68"/>
    </row>
    <row r="71" spans="1:43" ht="17.25" customHeight="1" x14ac:dyDescent="0.2">
      <c r="A71" s="90" t="s">
        <v>14</v>
      </c>
      <c r="B71" s="41">
        <f t="shared" si="24"/>
        <v>81</v>
      </c>
      <c r="C71" s="46">
        <v>18.773569168173598</v>
      </c>
      <c r="D71" s="41">
        <f t="shared" si="25"/>
        <v>84</v>
      </c>
      <c r="E71" s="46">
        <v>23.528645833333332</v>
      </c>
      <c r="F71" s="41">
        <f t="shared" si="26"/>
        <v>108</v>
      </c>
      <c r="G71" s="46">
        <v>18.773569168173598</v>
      </c>
      <c r="H71" s="41">
        <f t="shared" si="27"/>
        <v>136</v>
      </c>
      <c r="I71" s="42">
        <v>23.528645833333332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68"/>
      <c r="U71" s="65"/>
      <c r="V71" s="19" t="s">
        <v>14</v>
      </c>
      <c r="W71" s="41">
        <v>64</v>
      </c>
      <c r="X71" s="46">
        <v>18.773569168173598</v>
      </c>
      <c r="Y71" s="41">
        <v>76</v>
      </c>
      <c r="Z71" s="46">
        <v>23.528645833333332</v>
      </c>
      <c r="AA71" s="41">
        <v>93</v>
      </c>
      <c r="AB71" s="46">
        <v>18.773569168173598</v>
      </c>
      <c r="AC71" s="41">
        <v>116</v>
      </c>
      <c r="AD71" s="42">
        <v>23.528645833333332</v>
      </c>
      <c r="AE71" s="46"/>
      <c r="AF71" s="18"/>
      <c r="AG71" s="16"/>
      <c r="AH71" s="16"/>
      <c r="AK71" s="23"/>
      <c r="AL71" s="23"/>
      <c r="AM71" s="23"/>
      <c r="AN71" s="23"/>
      <c r="AO71" s="12"/>
      <c r="AP71" s="12"/>
      <c r="AQ71" s="68"/>
    </row>
    <row r="72" spans="1:43" ht="17.25" customHeight="1" x14ac:dyDescent="0.2">
      <c r="A72" s="90" t="s">
        <v>15</v>
      </c>
      <c r="B72" s="41">
        <f t="shared" si="24"/>
        <v>78</v>
      </c>
      <c r="C72" s="46">
        <v>21.661810578661843</v>
      </c>
      <c r="D72" s="41">
        <f t="shared" si="25"/>
        <v>81</v>
      </c>
      <c r="E72" s="46">
        <v>27.1484375</v>
      </c>
      <c r="F72" s="41">
        <f t="shared" si="26"/>
        <v>105</v>
      </c>
      <c r="G72" s="46">
        <v>21.661810578661843</v>
      </c>
      <c r="H72" s="41">
        <f t="shared" si="27"/>
        <v>133</v>
      </c>
      <c r="I72" s="42">
        <v>27.1484375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68"/>
      <c r="U72" s="65"/>
      <c r="V72" s="19" t="s">
        <v>15</v>
      </c>
      <c r="W72" s="41">
        <v>61</v>
      </c>
      <c r="X72" s="46">
        <v>21.661810578661843</v>
      </c>
      <c r="Y72" s="41">
        <v>73</v>
      </c>
      <c r="Z72" s="46">
        <v>27.1484375</v>
      </c>
      <c r="AA72" s="41">
        <v>90</v>
      </c>
      <c r="AB72" s="46">
        <v>21.661810578661843</v>
      </c>
      <c r="AC72" s="41">
        <v>113</v>
      </c>
      <c r="AD72" s="42">
        <v>27.1484375</v>
      </c>
      <c r="AE72" s="46"/>
      <c r="AF72" s="18"/>
      <c r="AG72" s="16"/>
      <c r="AH72" s="16"/>
      <c r="AK72" s="23"/>
      <c r="AL72" s="23"/>
      <c r="AM72" s="23"/>
      <c r="AN72" s="23"/>
      <c r="AO72" s="12"/>
      <c r="AP72" s="12"/>
      <c r="AQ72" s="68"/>
    </row>
    <row r="73" spans="1:43" ht="17.25" customHeight="1" x14ac:dyDescent="0.2">
      <c r="A73" s="90" t="s">
        <v>16</v>
      </c>
      <c r="B73" s="41">
        <f t="shared" si="24"/>
        <v>77</v>
      </c>
      <c r="C73" s="46">
        <v>23.105931283905964</v>
      </c>
      <c r="D73" s="41">
        <f t="shared" si="25"/>
        <v>79</v>
      </c>
      <c r="E73" s="46">
        <v>28.958333333333332</v>
      </c>
      <c r="F73" s="41">
        <f t="shared" si="26"/>
        <v>104</v>
      </c>
      <c r="G73" s="46">
        <v>23.105931283905964</v>
      </c>
      <c r="H73" s="41">
        <f t="shared" si="27"/>
        <v>131</v>
      </c>
      <c r="I73" s="42">
        <v>28.958333333333332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68"/>
      <c r="U73" s="65"/>
      <c r="V73" s="19" t="s">
        <v>16</v>
      </c>
      <c r="W73" s="41">
        <v>60</v>
      </c>
      <c r="X73" s="46">
        <v>23.105931283905964</v>
      </c>
      <c r="Y73" s="41">
        <v>71</v>
      </c>
      <c r="Z73" s="46">
        <v>28.958333333333332</v>
      </c>
      <c r="AA73" s="41">
        <v>89</v>
      </c>
      <c r="AB73" s="46">
        <v>23.105931283905964</v>
      </c>
      <c r="AC73" s="41">
        <v>111</v>
      </c>
      <c r="AD73" s="42">
        <v>28.958333333333332</v>
      </c>
      <c r="AE73" s="46"/>
      <c r="AF73" s="18"/>
      <c r="AG73" s="16"/>
      <c r="AH73" s="16"/>
      <c r="AK73" s="23"/>
      <c r="AL73" s="23"/>
      <c r="AM73" s="23"/>
      <c r="AN73" s="23"/>
      <c r="AO73" s="12"/>
      <c r="AP73" s="12"/>
      <c r="AQ73" s="68"/>
    </row>
    <row r="74" spans="1:43" ht="17.25" customHeight="1" x14ac:dyDescent="0.2">
      <c r="A74" s="90" t="s">
        <v>17</v>
      </c>
      <c r="B74" s="41">
        <f t="shared" si="24"/>
        <v>76</v>
      </c>
      <c r="C74" s="46">
        <v>24.068678420735381</v>
      </c>
      <c r="D74" s="41">
        <f t="shared" si="25"/>
        <v>78</v>
      </c>
      <c r="E74" s="46">
        <v>30.164930555555557</v>
      </c>
      <c r="F74" s="41">
        <f t="shared" si="26"/>
        <v>103</v>
      </c>
      <c r="G74" s="46">
        <v>24.068678420735381</v>
      </c>
      <c r="H74" s="41">
        <f t="shared" si="27"/>
        <v>130</v>
      </c>
      <c r="I74" s="42">
        <v>30.164930555555557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68"/>
      <c r="U74" s="65"/>
      <c r="V74" s="19" t="s">
        <v>17</v>
      </c>
      <c r="W74" s="41">
        <v>59</v>
      </c>
      <c r="X74" s="46">
        <v>24.068678420735381</v>
      </c>
      <c r="Y74" s="41">
        <v>70</v>
      </c>
      <c r="Z74" s="46">
        <v>30.164930555555557</v>
      </c>
      <c r="AA74" s="41">
        <v>88</v>
      </c>
      <c r="AB74" s="46">
        <v>24.068678420735381</v>
      </c>
      <c r="AC74" s="41">
        <v>110</v>
      </c>
      <c r="AD74" s="42">
        <v>30.164930555555557</v>
      </c>
      <c r="AE74" s="46"/>
      <c r="AF74" s="18"/>
      <c r="AG74" s="16"/>
      <c r="AH74" s="16"/>
      <c r="AK74" s="23"/>
      <c r="AL74" s="23"/>
      <c r="AM74" s="23"/>
      <c r="AN74" s="23"/>
      <c r="AO74" s="12"/>
      <c r="AP74" s="12"/>
      <c r="AQ74" s="68"/>
    </row>
    <row r="75" spans="1:43" ht="17.25" customHeight="1" x14ac:dyDescent="0.2">
      <c r="A75" s="85" t="s">
        <v>41</v>
      </c>
      <c r="B75" s="43">
        <f t="shared" si="24"/>
        <v>75</v>
      </c>
      <c r="C75" s="44">
        <f>C17/3</f>
        <v>25.033333333333331</v>
      </c>
      <c r="D75" s="43">
        <f t="shared" si="25"/>
        <v>77</v>
      </c>
      <c r="E75" s="44">
        <f>E17/3</f>
        <v>31.366666666666664</v>
      </c>
      <c r="F75" s="43">
        <f t="shared" si="26"/>
        <v>102</v>
      </c>
      <c r="G75" s="44">
        <f>G17/3</f>
        <v>25.033333333333331</v>
      </c>
      <c r="H75" s="43">
        <f t="shared" si="27"/>
        <v>129</v>
      </c>
      <c r="I75" s="44">
        <f>I17/3</f>
        <v>31.366666666666664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68"/>
      <c r="U75" s="65"/>
      <c r="V75" s="48" t="s">
        <v>41</v>
      </c>
      <c r="W75" s="43">
        <v>58</v>
      </c>
      <c r="X75" s="44">
        <v>25.033333333333331</v>
      </c>
      <c r="Y75" s="43">
        <v>69</v>
      </c>
      <c r="Z75" s="44">
        <v>31.366666666666664</v>
      </c>
      <c r="AA75" s="43">
        <v>87</v>
      </c>
      <c r="AB75" s="44">
        <v>25.033333333333331</v>
      </c>
      <c r="AC75" s="43">
        <v>109</v>
      </c>
      <c r="AD75" s="44">
        <v>31.366666666666664</v>
      </c>
      <c r="AE75" s="46"/>
      <c r="AF75" s="18"/>
      <c r="AG75" s="16"/>
      <c r="AH75" s="16"/>
      <c r="AK75" s="23"/>
      <c r="AL75" s="23"/>
      <c r="AM75" s="23"/>
      <c r="AN75" s="23"/>
      <c r="AO75" s="12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68"/>
      <c r="U76" s="65"/>
      <c r="W76" s="21" t="s">
        <v>20</v>
      </c>
      <c r="AF76" s="18"/>
      <c r="AG76" s="16"/>
      <c r="AH76" s="16"/>
      <c r="AK76" s="23"/>
      <c r="AL76" s="23"/>
      <c r="AM76" s="23"/>
      <c r="AN76" s="23"/>
      <c r="AO76" s="12"/>
      <c r="AP76" s="12"/>
      <c r="AQ76" s="68"/>
    </row>
    <row r="77" spans="1:43" ht="17.25" customHeight="1" x14ac:dyDescent="0.2">
      <c r="A77" s="91">
        <v>0</v>
      </c>
      <c r="B77" s="40">
        <f>B64</f>
        <v>100</v>
      </c>
      <c r="C77" s="34">
        <v>0</v>
      </c>
      <c r="D77" s="40">
        <f>D64</f>
        <v>108</v>
      </c>
      <c r="E77" s="34">
        <v>0</v>
      </c>
      <c r="F77" s="40">
        <f>F64</f>
        <v>127</v>
      </c>
      <c r="G77" s="34">
        <v>0</v>
      </c>
      <c r="H77" s="40">
        <f>H64</f>
        <v>160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68"/>
      <c r="U77" s="65"/>
      <c r="V77" s="22">
        <v>0</v>
      </c>
      <c r="W77" s="40">
        <v>83</v>
      </c>
      <c r="X77" s="34">
        <v>0</v>
      </c>
      <c r="Y77" s="40">
        <v>100</v>
      </c>
      <c r="Z77" s="34">
        <v>0</v>
      </c>
      <c r="AA77" s="40">
        <v>112</v>
      </c>
      <c r="AB77" s="34">
        <v>0</v>
      </c>
      <c r="AC77" s="40">
        <v>140</v>
      </c>
      <c r="AD77" s="35">
        <v>0</v>
      </c>
      <c r="AE77" s="20"/>
      <c r="AF77" s="18"/>
      <c r="AG77" s="16"/>
      <c r="AH77" s="16"/>
      <c r="AK77" s="23"/>
      <c r="AL77" s="23"/>
      <c r="AM77" s="23"/>
      <c r="AN77" s="23"/>
      <c r="AO77" s="12"/>
      <c r="AP77" s="12"/>
      <c r="AQ77" s="68"/>
    </row>
    <row r="78" spans="1:43" ht="17.25" customHeight="1" x14ac:dyDescent="0.2">
      <c r="A78" s="90" t="s">
        <v>8</v>
      </c>
      <c r="B78" s="41">
        <f t="shared" ref="B78:B88" si="28">ROUND(B$77-C78,0)</f>
        <v>99</v>
      </c>
      <c r="C78" s="46">
        <v>1.4441207052441227</v>
      </c>
      <c r="D78" s="41">
        <f t="shared" ref="D78:D88" si="29">ROUND(D$77-E78,0)</f>
        <v>106</v>
      </c>
      <c r="E78" s="46">
        <v>1.8098958333333333</v>
      </c>
      <c r="F78" s="41">
        <f t="shared" ref="F78:F88" si="30">ROUND(F$77-G78,0)</f>
        <v>126</v>
      </c>
      <c r="G78" s="46">
        <v>1.4441207052441227</v>
      </c>
      <c r="H78" s="41">
        <f t="shared" ref="H78:H88" si="31">ROUND(H$77-I78,0)</f>
        <v>158</v>
      </c>
      <c r="I78" s="42">
        <v>1.8098958333333333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68"/>
      <c r="U78" s="65"/>
      <c r="V78" s="19" t="s">
        <v>8</v>
      </c>
      <c r="W78" s="41">
        <v>82</v>
      </c>
      <c r="X78" s="46">
        <v>1.4441207052441227</v>
      </c>
      <c r="Y78" s="41">
        <v>98</v>
      </c>
      <c r="Z78" s="46">
        <v>1.8098958333333333</v>
      </c>
      <c r="AA78" s="41">
        <v>111</v>
      </c>
      <c r="AB78" s="46">
        <v>1.4441207052441227</v>
      </c>
      <c r="AC78" s="41">
        <v>138</v>
      </c>
      <c r="AD78" s="42">
        <v>1.8098958333333333</v>
      </c>
      <c r="AE78" s="46"/>
      <c r="AF78" s="18"/>
      <c r="AG78" s="16"/>
      <c r="AH78" s="16"/>
      <c r="AK78" s="23"/>
      <c r="AL78" s="23"/>
      <c r="AM78" s="23"/>
      <c r="AN78" s="23"/>
      <c r="AO78" s="12"/>
      <c r="AP78" s="12"/>
      <c r="AQ78" s="68"/>
    </row>
    <row r="79" spans="1:43" ht="17.25" customHeight="1" x14ac:dyDescent="0.2">
      <c r="A79" s="90" t="s">
        <v>9</v>
      </c>
      <c r="B79" s="41">
        <f t="shared" si="28"/>
        <v>97</v>
      </c>
      <c r="C79" s="46">
        <v>2.8882414104882455</v>
      </c>
      <c r="D79" s="41">
        <f t="shared" si="29"/>
        <v>104</v>
      </c>
      <c r="E79" s="46">
        <v>3.6197916666666665</v>
      </c>
      <c r="F79" s="41">
        <f t="shared" si="30"/>
        <v>124</v>
      </c>
      <c r="G79" s="46">
        <v>2.8882414104882455</v>
      </c>
      <c r="H79" s="41">
        <f t="shared" si="31"/>
        <v>156</v>
      </c>
      <c r="I79" s="42">
        <v>3.6197916666666665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68"/>
      <c r="U79" s="65"/>
      <c r="V79" s="19" t="s">
        <v>9</v>
      </c>
      <c r="W79" s="41">
        <v>80</v>
      </c>
      <c r="X79" s="46">
        <v>2.8882414104882455</v>
      </c>
      <c r="Y79" s="41">
        <v>96</v>
      </c>
      <c r="Z79" s="46">
        <v>3.6197916666666665</v>
      </c>
      <c r="AA79" s="41">
        <v>109</v>
      </c>
      <c r="AB79" s="46">
        <v>2.8882414104882455</v>
      </c>
      <c r="AC79" s="41">
        <v>136</v>
      </c>
      <c r="AD79" s="42">
        <v>3.6197916666666665</v>
      </c>
      <c r="AE79" s="46"/>
      <c r="AF79" s="18"/>
      <c r="AG79" s="16"/>
      <c r="AH79" s="16"/>
      <c r="AK79" s="23"/>
      <c r="AL79" s="23"/>
      <c r="AM79" s="23"/>
      <c r="AN79" s="23"/>
      <c r="AO79" s="12"/>
      <c r="AP79" s="12"/>
      <c r="AQ79" s="68"/>
    </row>
    <row r="80" spans="1:43" ht="17.25" customHeight="1" x14ac:dyDescent="0.2">
      <c r="A80" s="90" t="s">
        <v>10</v>
      </c>
      <c r="B80" s="41">
        <f t="shared" si="28"/>
        <v>95</v>
      </c>
      <c r="C80" s="46">
        <v>4.8137356841470762</v>
      </c>
      <c r="D80" s="41">
        <f t="shared" si="29"/>
        <v>102</v>
      </c>
      <c r="E80" s="46">
        <v>6.0329861111111116</v>
      </c>
      <c r="F80" s="41">
        <f t="shared" si="30"/>
        <v>122</v>
      </c>
      <c r="G80" s="46">
        <v>4.8137356841470762</v>
      </c>
      <c r="H80" s="41">
        <f t="shared" si="31"/>
        <v>154</v>
      </c>
      <c r="I80" s="42">
        <v>6.0329861111111116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68"/>
      <c r="U80" s="65"/>
      <c r="V80" s="19" t="s">
        <v>10</v>
      </c>
      <c r="W80" s="41">
        <v>78</v>
      </c>
      <c r="X80" s="46">
        <v>4.8137356841470762</v>
      </c>
      <c r="Y80" s="41">
        <v>94</v>
      </c>
      <c r="Z80" s="46">
        <v>6.0329861111111116</v>
      </c>
      <c r="AA80" s="41">
        <v>107</v>
      </c>
      <c r="AB80" s="46">
        <v>4.8137356841470762</v>
      </c>
      <c r="AC80" s="41">
        <v>134</v>
      </c>
      <c r="AD80" s="42">
        <v>6.0329861111111116</v>
      </c>
      <c r="AE80" s="46"/>
      <c r="AF80" s="18"/>
      <c r="AG80" s="16"/>
      <c r="AH80" s="16"/>
      <c r="AK80" s="23"/>
      <c r="AL80" s="23"/>
      <c r="AM80" s="23"/>
      <c r="AN80" s="23"/>
      <c r="AO80" s="12"/>
      <c r="AP80" s="12"/>
      <c r="AQ80" s="68"/>
    </row>
    <row r="81" spans="1:43" ht="17.25" customHeight="1" x14ac:dyDescent="0.2">
      <c r="A81" s="90" t="s">
        <v>11</v>
      </c>
      <c r="B81" s="41">
        <f t="shared" si="28"/>
        <v>93</v>
      </c>
      <c r="C81" s="46">
        <v>6.7392299578059074</v>
      </c>
      <c r="D81" s="41">
        <f t="shared" si="29"/>
        <v>100</v>
      </c>
      <c r="E81" s="46">
        <v>8.4461805555555571</v>
      </c>
      <c r="F81" s="41">
        <f t="shared" si="30"/>
        <v>120</v>
      </c>
      <c r="G81" s="46">
        <v>6.7392299578059074</v>
      </c>
      <c r="H81" s="41">
        <f t="shared" si="31"/>
        <v>152</v>
      </c>
      <c r="I81" s="42">
        <v>8.4461805555555571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68"/>
      <c r="U81" s="65"/>
      <c r="V81" s="19" t="s">
        <v>11</v>
      </c>
      <c r="W81" s="41">
        <v>76</v>
      </c>
      <c r="X81" s="46">
        <v>6.7392299578059074</v>
      </c>
      <c r="Y81" s="41">
        <v>92</v>
      </c>
      <c r="Z81" s="46">
        <v>8.4461805555555571</v>
      </c>
      <c r="AA81" s="41">
        <v>105</v>
      </c>
      <c r="AB81" s="46">
        <v>6.7392299578059074</v>
      </c>
      <c r="AC81" s="41">
        <v>132</v>
      </c>
      <c r="AD81" s="42">
        <v>8.4461805555555571</v>
      </c>
      <c r="AE81" s="46"/>
      <c r="AF81" s="18"/>
      <c r="AG81" s="16"/>
      <c r="AH81" s="16"/>
      <c r="AK81" s="23"/>
      <c r="AL81" s="23"/>
      <c r="AM81" s="23"/>
      <c r="AN81" s="23"/>
      <c r="AO81" s="12"/>
      <c r="AP81" s="12"/>
      <c r="AQ81" s="68"/>
    </row>
    <row r="82" spans="1:43" ht="17.25" customHeight="1" x14ac:dyDescent="0.2">
      <c r="A82" s="90" t="s">
        <v>12</v>
      </c>
      <c r="B82" s="41">
        <f t="shared" si="28"/>
        <v>90</v>
      </c>
      <c r="C82" s="46">
        <v>9.6274713682941524</v>
      </c>
      <c r="D82" s="41">
        <f t="shared" si="29"/>
        <v>96</v>
      </c>
      <c r="E82" s="46">
        <v>12.065972222222223</v>
      </c>
      <c r="F82" s="41">
        <f t="shared" si="30"/>
        <v>117</v>
      </c>
      <c r="G82" s="46">
        <v>9.6274713682941524</v>
      </c>
      <c r="H82" s="41">
        <f t="shared" si="31"/>
        <v>148</v>
      </c>
      <c r="I82" s="42">
        <v>12.065972222222223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68"/>
      <c r="U82" s="65"/>
      <c r="V82" s="19" t="s">
        <v>12</v>
      </c>
      <c r="W82" s="41">
        <v>73</v>
      </c>
      <c r="X82" s="46">
        <v>9.6274713682941524</v>
      </c>
      <c r="Y82" s="41">
        <v>88</v>
      </c>
      <c r="Z82" s="46">
        <v>12.065972222222223</v>
      </c>
      <c r="AA82" s="41">
        <v>102</v>
      </c>
      <c r="AB82" s="46">
        <v>9.6274713682941524</v>
      </c>
      <c r="AC82" s="41">
        <v>128</v>
      </c>
      <c r="AD82" s="42">
        <v>12.065972222222223</v>
      </c>
      <c r="AE82" s="46"/>
      <c r="AF82" s="18"/>
      <c r="AG82" s="16"/>
      <c r="AH82" s="16"/>
      <c r="AK82" s="23"/>
      <c r="AL82" s="23"/>
      <c r="AM82" s="23"/>
      <c r="AN82" s="23"/>
      <c r="AO82" s="12"/>
      <c r="AP82" s="12"/>
      <c r="AQ82" s="68"/>
    </row>
    <row r="83" spans="1:43" ht="17.25" customHeight="1" x14ac:dyDescent="0.2">
      <c r="A83" s="90" t="s">
        <v>13</v>
      </c>
      <c r="B83" s="41">
        <f t="shared" si="28"/>
        <v>88</v>
      </c>
      <c r="C83" s="46">
        <v>12.03433921036769</v>
      </c>
      <c r="D83" s="41">
        <f t="shared" si="29"/>
        <v>93</v>
      </c>
      <c r="E83" s="46">
        <v>15.082465277777779</v>
      </c>
      <c r="F83" s="41">
        <f t="shared" si="30"/>
        <v>115</v>
      </c>
      <c r="G83" s="46">
        <v>12.03433921036769</v>
      </c>
      <c r="H83" s="41">
        <f t="shared" si="31"/>
        <v>145</v>
      </c>
      <c r="I83" s="42">
        <v>15.082465277777779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68"/>
      <c r="U83" s="65"/>
      <c r="V83" s="19" t="s">
        <v>13</v>
      </c>
      <c r="W83" s="41">
        <v>71</v>
      </c>
      <c r="X83" s="46">
        <v>12.03433921036769</v>
      </c>
      <c r="Y83" s="41">
        <v>85</v>
      </c>
      <c r="Z83" s="46">
        <v>15.082465277777779</v>
      </c>
      <c r="AA83" s="41">
        <v>100</v>
      </c>
      <c r="AB83" s="46">
        <v>12.03433921036769</v>
      </c>
      <c r="AC83" s="41">
        <v>125</v>
      </c>
      <c r="AD83" s="42">
        <v>15.082465277777779</v>
      </c>
      <c r="AE83" s="46"/>
      <c r="AF83" s="18"/>
      <c r="AG83" s="16"/>
      <c r="AH83" s="16"/>
      <c r="AK83" s="23"/>
      <c r="AL83" s="23"/>
      <c r="AM83" s="23"/>
      <c r="AN83" s="23"/>
      <c r="AO83" s="12"/>
      <c r="AP83" s="12"/>
      <c r="AQ83" s="68"/>
    </row>
    <row r="84" spans="1:43" ht="17.25" customHeight="1" x14ac:dyDescent="0.2">
      <c r="A84" s="90" t="s">
        <v>14</v>
      </c>
      <c r="B84" s="41">
        <f t="shared" si="28"/>
        <v>85</v>
      </c>
      <c r="C84" s="46">
        <v>14.922580620855937</v>
      </c>
      <c r="D84" s="41">
        <f t="shared" si="29"/>
        <v>89</v>
      </c>
      <c r="E84" s="46">
        <v>18.702256944444446</v>
      </c>
      <c r="F84" s="41">
        <f t="shared" si="30"/>
        <v>112</v>
      </c>
      <c r="G84" s="46">
        <v>14.922580620855937</v>
      </c>
      <c r="H84" s="41">
        <f t="shared" si="31"/>
        <v>141</v>
      </c>
      <c r="I84" s="42">
        <v>18.702256944444446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68"/>
      <c r="U84" s="65"/>
      <c r="V84" s="19" t="s">
        <v>14</v>
      </c>
      <c r="W84" s="41">
        <v>68</v>
      </c>
      <c r="X84" s="46">
        <v>14.922580620855937</v>
      </c>
      <c r="Y84" s="41">
        <v>81</v>
      </c>
      <c r="Z84" s="46">
        <v>18.702256944444446</v>
      </c>
      <c r="AA84" s="41">
        <v>97</v>
      </c>
      <c r="AB84" s="46">
        <v>14.922580620855937</v>
      </c>
      <c r="AC84" s="41">
        <v>121</v>
      </c>
      <c r="AD84" s="42">
        <v>18.702256944444446</v>
      </c>
      <c r="AE84" s="46"/>
      <c r="AF84" s="18"/>
      <c r="AG84" s="16"/>
      <c r="AH84" s="16"/>
      <c r="AK84" s="23"/>
      <c r="AL84" s="23"/>
      <c r="AM84" s="23"/>
      <c r="AN84" s="23"/>
      <c r="AO84" s="12"/>
      <c r="AP84" s="12"/>
      <c r="AQ84" s="68"/>
    </row>
    <row r="85" spans="1:43" ht="17.25" customHeight="1" x14ac:dyDescent="0.2">
      <c r="A85" s="90" t="s">
        <v>15</v>
      </c>
      <c r="B85" s="41">
        <f t="shared" si="28"/>
        <v>83</v>
      </c>
      <c r="C85" s="46">
        <v>16.848074894514767</v>
      </c>
      <c r="D85" s="41">
        <f t="shared" si="29"/>
        <v>87</v>
      </c>
      <c r="E85" s="46">
        <v>21.115451388888889</v>
      </c>
      <c r="F85" s="41">
        <f t="shared" si="30"/>
        <v>110</v>
      </c>
      <c r="G85" s="46">
        <v>16.848074894514767</v>
      </c>
      <c r="H85" s="41">
        <f t="shared" si="31"/>
        <v>139</v>
      </c>
      <c r="I85" s="42">
        <v>21.115451388888889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68"/>
      <c r="U85" s="65"/>
      <c r="V85" s="19" t="s">
        <v>15</v>
      </c>
      <c r="W85" s="41">
        <v>66</v>
      </c>
      <c r="X85" s="46">
        <v>16.848074894514767</v>
      </c>
      <c r="Y85" s="41">
        <v>79</v>
      </c>
      <c r="Z85" s="46">
        <v>21.115451388888889</v>
      </c>
      <c r="AA85" s="41">
        <v>95</v>
      </c>
      <c r="AB85" s="46">
        <v>16.848074894514767</v>
      </c>
      <c r="AC85" s="41">
        <v>119</v>
      </c>
      <c r="AD85" s="42">
        <v>21.115451388888889</v>
      </c>
      <c r="AE85" s="46"/>
      <c r="AF85" s="18"/>
      <c r="AG85" s="16"/>
      <c r="AH85" s="16"/>
      <c r="AK85" s="23"/>
      <c r="AL85" s="23"/>
      <c r="AM85" s="23"/>
      <c r="AN85" s="23"/>
      <c r="AO85" s="12"/>
      <c r="AP85" s="12"/>
      <c r="AQ85" s="68"/>
    </row>
    <row r="86" spans="1:43" ht="17.25" customHeight="1" x14ac:dyDescent="0.2">
      <c r="A86" s="90" t="s">
        <v>16</v>
      </c>
      <c r="B86" s="41">
        <f t="shared" si="28"/>
        <v>82</v>
      </c>
      <c r="C86" s="46">
        <v>18.292195599758887</v>
      </c>
      <c r="D86" s="41">
        <f t="shared" si="29"/>
        <v>85</v>
      </c>
      <c r="E86" s="46">
        <v>22.925347222222225</v>
      </c>
      <c r="F86" s="41">
        <f t="shared" si="30"/>
        <v>109</v>
      </c>
      <c r="G86" s="46">
        <v>18.292195599758887</v>
      </c>
      <c r="H86" s="41">
        <f t="shared" si="31"/>
        <v>137</v>
      </c>
      <c r="I86" s="42">
        <v>22.925347222222225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68"/>
      <c r="U86" s="65"/>
      <c r="V86" s="19" t="s">
        <v>16</v>
      </c>
      <c r="W86" s="41">
        <v>65</v>
      </c>
      <c r="X86" s="46">
        <v>18.292195599758887</v>
      </c>
      <c r="Y86" s="41">
        <v>77</v>
      </c>
      <c r="Z86" s="46">
        <v>22.925347222222225</v>
      </c>
      <c r="AA86" s="41">
        <v>94</v>
      </c>
      <c r="AB86" s="46">
        <v>18.292195599758887</v>
      </c>
      <c r="AC86" s="41">
        <v>117</v>
      </c>
      <c r="AD86" s="42">
        <v>22.925347222222225</v>
      </c>
      <c r="AE86" s="46"/>
      <c r="AF86" s="18"/>
      <c r="AG86" s="16"/>
      <c r="AH86" s="16"/>
      <c r="AK86" s="23"/>
      <c r="AL86" s="23"/>
      <c r="AM86" s="23"/>
      <c r="AN86" s="23"/>
      <c r="AO86" s="12"/>
      <c r="AP86" s="12"/>
      <c r="AQ86" s="68"/>
    </row>
    <row r="87" spans="1:43" ht="17.25" customHeight="1" x14ac:dyDescent="0.2">
      <c r="A87" s="90" t="s">
        <v>17</v>
      </c>
      <c r="B87" s="41">
        <f t="shared" si="28"/>
        <v>81</v>
      </c>
      <c r="C87" s="46">
        <v>19.254942736588305</v>
      </c>
      <c r="D87" s="41">
        <f t="shared" si="29"/>
        <v>84</v>
      </c>
      <c r="E87" s="46">
        <v>24.131944444444446</v>
      </c>
      <c r="F87" s="41">
        <f t="shared" si="30"/>
        <v>108</v>
      </c>
      <c r="G87" s="46">
        <v>19.254942736588305</v>
      </c>
      <c r="H87" s="41">
        <f t="shared" si="31"/>
        <v>136</v>
      </c>
      <c r="I87" s="42">
        <v>24.131944444444446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68"/>
      <c r="U87" s="65"/>
      <c r="V87" s="19" t="s">
        <v>17</v>
      </c>
      <c r="W87" s="41">
        <v>64</v>
      </c>
      <c r="X87" s="46">
        <v>19.254942736588305</v>
      </c>
      <c r="Y87" s="41">
        <v>76</v>
      </c>
      <c r="Z87" s="46">
        <v>24.131944444444446</v>
      </c>
      <c r="AA87" s="41">
        <v>93</v>
      </c>
      <c r="AB87" s="46">
        <v>19.254942736588305</v>
      </c>
      <c r="AC87" s="41">
        <v>116</v>
      </c>
      <c r="AD87" s="42">
        <v>24.131944444444446</v>
      </c>
      <c r="AE87" s="46"/>
      <c r="AF87" s="18"/>
      <c r="AG87" s="16"/>
      <c r="AH87" s="16"/>
      <c r="AK87" s="23"/>
      <c r="AL87" s="23"/>
      <c r="AM87" s="23"/>
      <c r="AN87" s="23"/>
      <c r="AO87" s="12"/>
      <c r="AP87" s="12"/>
      <c r="AQ87" s="68"/>
    </row>
    <row r="88" spans="1:43" ht="17.25" customHeight="1" x14ac:dyDescent="0.2">
      <c r="A88" s="85" t="s">
        <v>41</v>
      </c>
      <c r="B88" s="43">
        <f t="shared" si="28"/>
        <v>80</v>
      </c>
      <c r="C88" s="55">
        <f>C30/3</f>
        <v>20.213333333333331</v>
      </c>
      <c r="D88" s="43">
        <f t="shared" si="29"/>
        <v>83</v>
      </c>
      <c r="E88" s="55">
        <f>E30/3</f>
        <v>25.340000000000003</v>
      </c>
      <c r="F88" s="43">
        <f t="shared" si="30"/>
        <v>107</v>
      </c>
      <c r="G88" s="55">
        <f>G30/3</f>
        <v>20.213333333333331</v>
      </c>
      <c r="H88" s="43">
        <f t="shared" si="31"/>
        <v>135</v>
      </c>
      <c r="I88" s="55">
        <f>I30/3</f>
        <v>25.340000000000003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63</v>
      </c>
      <c r="X88" s="55">
        <v>20.213333333333331</v>
      </c>
      <c r="Y88" s="43">
        <v>75</v>
      </c>
      <c r="Z88" s="55">
        <v>25.340000000000003</v>
      </c>
      <c r="AA88" s="43">
        <v>92</v>
      </c>
      <c r="AB88" s="55">
        <v>20.213333333333331</v>
      </c>
      <c r="AC88" s="43">
        <v>115</v>
      </c>
      <c r="AD88" s="55">
        <v>25.340000000000003</v>
      </c>
      <c r="AO88" s="12"/>
      <c r="AP88" s="12"/>
      <c r="AQ88" s="68"/>
    </row>
    <row r="89" spans="1:43" ht="17.25" customHeight="1" x14ac:dyDescent="0.2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65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68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73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</row>
  </sheetData>
  <mergeCells count="44">
    <mergeCell ref="A62:A63"/>
    <mergeCell ref="B62:C62"/>
    <mergeCell ref="D62:E62"/>
    <mergeCell ref="F62:G62"/>
    <mergeCell ref="H62:I62"/>
    <mergeCell ref="A33:A34"/>
    <mergeCell ref="B33:C33"/>
    <mergeCell ref="D33:E33"/>
    <mergeCell ref="F33:G33"/>
    <mergeCell ref="H33:I33"/>
    <mergeCell ref="L3:O3"/>
    <mergeCell ref="P3:S3"/>
    <mergeCell ref="A4:A5"/>
    <mergeCell ref="B4:C4"/>
    <mergeCell ref="D4:E4"/>
    <mergeCell ref="F4:G4"/>
    <mergeCell ref="H4:I4"/>
    <mergeCell ref="K4:K5"/>
    <mergeCell ref="L4:M4"/>
    <mergeCell ref="N4:O4"/>
    <mergeCell ref="P4:Q4"/>
    <mergeCell ref="R4:S4"/>
    <mergeCell ref="AG3:AJ3"/>
    <mergeCell ref="AK3:AN3"/>
    <mergeCell ref="AF4:AF5"/>
    <mergeCell ref="AG4:AH4"/>
    <mergeCell ref="AI4:AJ4"/>
    <mergeCell ref="AK4:AL4"/>
    <mergeCell ref="AM4:AN4"/>
    <mergeCell ref="V4:V5"/>
    <mergeCell ref="W4:X4"/>
    <mergeCell ref="Y4:Z4"/>
    <mergeCell ref="AA4:AB4"/>
    <mergeCell ref="AC4:AD4"/>
    <mergeCell ref="AC33:AD33"/>
    <mergeCell ref="V62:V63"/>
    <mergeCell ref="W62:X62"/>
    <mergeCell ref="Y62:Z62"/>
    <mergeCell ref="AA62:AB62"/>
    <mergeCell ref="AC62:AD62"/>
    <mergeCell ref="V33:V34"/>
    <mergeCell ref="W33:X33"/>
    <mergeCell ref="Y33:Z33"/>
    <mergeCell ref="AA33:AB33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zoomScaleNormal="100" workbookViewId="0">
      <selection activeCell="R6" sqref="R6"/>
    </sheetView>
  </sheetViews>
  <sheetFormatPr defaultColWidth="9.140625" defaultRowHeight="17.25" customHeight="1" x14ac:dyDescent="0.2"/>
  <cols>
    <col min="1" max="21" width="9.140625" style="9"/>
    <col min="22" max="22" width="10.85546875" style="9" customWidth="1"/>
    <col min="23" max="27" width="9.140625" style="9"/>
    <col min="28" max="28" width="9.7109375" style="9" bestFit="1" customWidth="1"/>
    <col min="29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36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35</v>
      </c>
      <c r="AE1" s="62"/>
      <c r="AF1" s="62"/>
      <c r="AG1" s="62"/>
      <c r="AH1" s="62"/>
      <c r="AI1" s="77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W2" s="24"/>
      <c r="X2" s="24"/>
      <c r="Y2" s="24"/>
      <c r="AA2" s="24"/>
      <c r="AB2" s="24"/>
      <c r="AC2" s="24"/>
      <c r="AD2" s="24"/>
      <c r="AE2" s="6"/>
      <c r="AF2" s="7"/>
      <c r="AI2" s="8" t="s">
        <v>26</v>
      </c>
      <c r="AO2"/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68"/>
      <c r="U3" s="65"/>
      <c r="V3" s="10" t="s">
        <v>0</v>
      </c>
      <c r="W3" s="11" t="s">
        <v>22</v>
      </c>
      <c r="AF3" s="11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O3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68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O4"/>
      <c r="AP4" s="12"/>
      <c r="AQ4" s="68"/>
    </row>
    <row r="5" spans="1:43" ht="17.25" customHeight="1" x14ac:dyDescent="0.2">
      <c r="A5" s="99"/>
      <c r="B5" s="92" t="s">
        <v>6</v>
      </c>
      <c r="C5" s="92" t="s">
        <v>7</v>
      </c>
      <c r="D5" s="92" t="s">
        <v>6</v>
      </c>
      <c r="E5" s="92" t="s">
        <v>7</v>
      </c>
      <c r="F5" s="92" t="s">
        <v>6</v>
      </c>
      <c r="G5" s="92" t="s">
        <v>7</v>
      </c>
      <c r="H5" s="92" t="s">
        <v>6</v>
      </c>
      <c r="I5" s="92" t="s">
        <v>7</v>
      </c>
      <c r="J5" s="13"/>
      <c r="K5" s="105"/>
      <c r="L5" s="92" t="s">
        <v>6</v>
      </c>
      <c r="M5" s="92" t="s">
        <v>7</v>
      </c>
      <c r="N5" s="92" t="s">
        <v>6</v>
      </c>
      <c r="O5" s="92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68"/>
      <c r="U5" s="65"/>
      <c r="V5" s="105"/>
      <c r="W5" s="92" t="s">
        <v>6</v>
      </c>
      <c r="X5" s="92" t="s">
        <v>7</v>
      </c>
      <c r="Y5" s="92" t="s">
        <v>6</v>
      </c>
      <c r="Z5" s="92" t="s">
        <v>7</v>
      </c>
      <c r="AA5" s="92" t="s">
        <v>6</v>
      </c>
      <c r="AB5" s="92" t="s">
        <v>7</v>
      </c>
      <c r="AC5" s="92" t="s">
        <v>6</v>
      </c>
      <c r="AD5" s="92" t="s">
        <v>7</v>
      </c>
      <c r="AE5" s="13"/>
      <c r="AF5" s="105"/>
      <c r="AG5" s="92" t="s">
        <v>6</v>
      </c>
      <c r="AH5" s="92" t="s">
        <v>7</v>
      </c>
      <c r="AI5" s="92" t="s">
        <v>6</v>
      </c>
      <c r="AJ5" s="92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O5"/>
      <c r="AP5" s="12"/>
      <c r="AQ5" s="68"/>
    </row>
    <row r="6" spans="1:43" ht="17.25" customHeight="1" x14ac:dyDescent="0.2">
      <c r="A6" s="81">
        <v>0</v>
      </c>
      <c r="B6" s="2">
        <v>220</v>
      </c>
      <c r="C6" s="3">
        <v>0</v>
      </c>
      <c r="D6" s="2">
        <v>250</v>
      </c>
      <c r="E6" s="3">
        <v>0</v>
      </c>
      <c r="F6" s="2">
        <v>278</v>
      </c>
      <c r="G6" s="3">
        <v>0</v>
      </c>
      <c r="H6" s="2">
        <v>378</v>
      </c>
      <c r="I6" s="3">
        <v>0</v>
      </c>
      <c r="J6" s="5"/>
      <c r="K6" s="14">
        <v>0</v>
      </c>
      <c r="L6" s="96">
        <v>200</v>
      </c>
      <c r="M6" s="25">
        <v>0</v>
      </c>
      <c r="N6" s="1">
        <v>253</v>
      </c>
      <c r="O6" s="25">
        <v>0</v>
      </c>
      <c r="P6" s="97">
        <f>MAX(ROUND((L6*0.5),0),AK6)</f>
        <v>100</v>
      </c>
      <c r="Q6" s="32">
        <v>0</v>
      </c>
      <c r="R6" s="97">
        <f>MAX(ROUND((N6*0.5),0),AM6)</f>
        <v>127</v>
      </c>
      <c r="S6" s="32">
        <v>0</v>
      </c>
      <c r="T6" s="68"/>
      <c r="U6" s="65"/>
      <c r="V6" s="14">
        <v>0</v>
      </c>
      <c r="W6" s="58">
        <v>180</v>
      </c>
      <c r="X6" s="59">
        <v>0</v>
      </c>
      <c r="Y6" s="58">
        <v>210</v>
      </c>
      <c r="Z6" s="59">
        <v>0</v>
      </c>
      <c r="AA6" s="58">
        <v>226</v>
      </c>
      <c r="AB6" s="59">
        <v>0</v>
      </c>
      <c r="AC6" s="58">
        <v>330</v>
      </c>
      <c r="AD6" s="59">
        <v>0</v>
      </c>
      <c r="AE6" s="71"/>
      <c r="AF6" s="14">
        <v>0</v>
      </c>
      <c r="AG6" s="25">
        <v>160</v>
      </c>
      <c r="AH6" s="25">
        <v>0</v>
      </c>
      <c r="AI6" s="41">
        <v>210</v>
      </c>
      <c r="AJ6" s="25">
        <v>0</v>
      </c>
      <c r="AK6" s="32">
        <v>80</v>
      </c>
      <c r="AL6" s="32">
        <v>0</v>
      </c>
      <c r="AM6" s="32">
        <v>105</v>
      </c>
      <c r="AN6" s="32">
        <v>0</v>
      </c>
      <c r="AO6"/>
      <c r="AP6" s="12"/>
      <c r="AQ6" s="68"/>
    </row>
    <row r="7" spans="1:43" ht="17.25" customHeight="1" x14ac:dyDescent="0.2">
      <c r="A7" s="83" t="s">
        <v>8</v>
      </c>
      <c r="B7" s="41">
        <f t="shared" ref="B7:B17" si="0">ROUND(B$6-C7,0)</f>
        <v>214</v>
      </c>
      <c r="C7" s="42">
        <v>5.5384615384615543</v>
      </c>
      <c r="D7" s="41">
        <f t="shared" ref="D7:D17" si="1">ROUND(D$6-E7,0)</f>
        <v>243</v>
      </c>
      <c r="E7" s="42">
        <v>7.1658031088082907</v>
      </c>
      <c r="F7" s="41">
        <f t="shared" ref="F7:F17" si="2">ROUND(F$6-G7,0)</f>
        <v>272</v>
      </c>
      <c r="G7" s="42">
        <v>5.5384615384615543</v>
      </c>
      <c r="H7" s="41">
        <f t="shared" ref="H7:H17" si="3">ROUND(H$6-I7,0)</f>
        <v>371</v>
      </c>
      <c r="I7" s="42">
        <v>7.1658031088082907</v>
      </c>
      <c r="J7" s="5"/>
      <c r="K7" s="15" t="s">
        <v>8</v>
      </c>
      <c r="L7" s="41">
        <f t="shared" ref="L7:L17" si="4">ROUND(L$6-M7,0)</f>
        <v>196</v>
      </c>
      <c r="M7" s="42">
        <v>3.69</v>
      </c>
      <c r="N7" s="41">
        <f t="shared" ref="N7:N17" si="5">ROUND(N$6-O7,0)</f>
        <v>249</v>
      </c>
      <c r="O7" s="42">
        <v>3.69</v>
      </c>
      <c r="P7" s="41">
        <f t="shared" ref="P7:P17" si="6">ROUND(P$6-Q7,0)</f>
        <v>98</v>
      </c>
      <c r="Q7" s="42">
        <v>1.85</v>
      </c>
      <c r="R7" s="41">
        <f t="shared" ref="R7:R17" si="7">ROUND(R$6-S7,0)</f>
        <v>125</v>
      </c>
      <c r="S7" s="42">
        <v>1.85</v>
      </c>
      <c r="T7" s="68"/>
      <c r="U7" s="65"/>
      <c r="V7" s="15" t="s">
        <v>8</v>
      </c>
      <c r="W7" s="41">
        <v>174</v>
      </c>
      <c r="X7" s="42">
        <v>5.5384615384615543</v>
      </c>
      <c r="Y7" s="41">
        <v>203</v>
      </c>
      <c r="Z7" s="42">
        <v>7.1658031088082907</v>
      </c>
      <c r="AA7" s="41">
        <v>220</v>
      </c>
      <c r="AB7" s="42">
        <v>5.5384615384615543</v>
      </c>
      <c r="AC7" s="41">
        <v>323</v>
      </c>
      <c r="AD7" s="42">
        <v>7.1658031088082907</v>
      </c>
      <c r="AE7" s="71"/>
      <c r="AF7" s="15" t="s">
        <v>8</v>
      </c>
      <c r="AG7" s="41">
        <v>156</v>
      </c>
      <c r="AH7" s="42">
        <v>3.69</v>
      </c>
      <c r="AI7" s="41">
        <v>206</v>
      </c>
      <c r="AJ7" s="42">
        <v>3.69</v>
      </c>
      <c r="AK7" s="41">
        <v>78</v>
      </c>
      <c r="AL7" s="42">
        <v>1.85</v>
      </c>
      <c r="AM7" s="41">
        <v>103</v>
      </c>
      <c r="AN7" s="42">
        <v>1.85</v>
      </c>
      <c r="AO7"/>
      <c r="AP7" s="12"/>
      <c r="AQ7" s="68"/>
    </row>
    <row r="8" spans="1:43" ht="17.25" customHeight="1" x14ac:dyDescent="0.2">
      <c r="A8" s="83" t="s">
        <v>9</v>
      </c>
      <c r="B8" s="41">
        <f t="shared" si="0"/>
        <v>211</v>
      </c>
      <c r="C8" s="42">
        <v>8.7692307692307683</v>
      </c>
      <c r="D8" s="41">
        <f t="shared" si="1"/>
        <v>239</v>
      </c>
      <c r="E8" s="42">
        <v>11.465284974093265</v>
      </c>
      <c r="F8" s="41">
        <f t="shared" si="2"/>
        <v>269</v>
      </c>
      <c r="G8" s="42">
        <v>8.7692307692307683</v>
      </c>
      <c r="H8" s="41">
        <f t="shared" si="3"/>
        <v>367</v>
      </c>
      <c r="I8" s="42">
        <v>11.465284974093265</v>
      </c>
      <c r="J8" s="5"/>
      <c r="K8" s="15" t="s">
        <v>9</v>
      </c>
      <c r="L8" s="41">
        <f t="shared" si="4"/>
        <v>194</v>
      </c>
      <c r="M8" s="42">
        <v>5.85</v>
      </c>
      <c r="N8" s="41">
        <f t="shared" si="5"/>
        <v>247</v>
      </c>
      <c r="O8" s="42">
        <v>5.85</v>
      </c>
      <c r="P8" s="41">
        <f t="shared" si="6"/>
        <v>97</v>
      </c>
      <c r="Q8" s="42">
        <v>2.92</v>
      </c>
      <c r="R8" s="41">
        <f t="shared" si="7"/>
        <v>124</v>
      </c>
      <c r="S8" s="42">
        <v>2.92</v>
      </c>
      <c r="T8" s="68"/>
      <c r="U8" s="65"/>
      <c r="V8" s="15" t="s">
        <v>9</v>
      </c>
      <c r="W8" s="41">
        <v>171</v>
      </c>
      <c r="X8" s="42">
        <v>8.7692307692307683</v>
      </c>
      <c r="Y8" s="41">
        <v>199</v>
      </c>
      <c r="Z8" s="42">
        <v>11.465284974093265</v>
      </c>
      <c r="AA8" s="41">
        <v>217</v>
      </c>
      <c r="AB8" s="42">
        <v>8.7692307692307683</v>
      </c>
      <c r="AC8" s="41">
        <v>319</v>
      </c>
      <c r="AD8" s="42">
        <v>11.465284974093265</v>
      </c>
      <c r="AE8" s="71"/>
      <c r="AF8" s="15" t="s">
        <v>9</v>
      </c>
      <c r="AG8" s="41">
        <v>154</v>
      </c>
      <c r="AH8" s="42">
        <v>5.85</v>
      </c>
      <c r="AI8" s="41">
        <v>204</v>
      </c>
      <c r="AJ8" s="42">
        <v>5.85</v>
      </c>
      <c r="AK8" s="41">
        <v>77</v>
      </c>
      <c r="AL8" s="42">
        <v>2.92</v>
      </c>
      <c r="AM8" s="41">
        <v>102</v>
      </c>
      <c r="AN8" s="42">
        <v>2.92</v>
      </c>
      <c r="AO8"/>
      <c r="AP8" s="12"/>
      <c r="AQ8" s="68"/>
    </row>
    <row r="9" spans="1:43" ht="17.25" customHeight="1" x14ac:dyDescent="0.2">
      <c r="A9" s="83" t="s">
        <v>10</v>
      </c>
      <c r="B9" s="41">
        <f t="shared" si="0"/>
        <v>206</v>
      </c>
      <c r="C9" s="42">
        <v>14.307692307692308</v>
      </c>
      <c r="D9" s="41">
        <f t="shared" si="1"/>
        <v>231</v>
      </c>
      <c r="E9" s="42">
        <v>18.631088082901556</v>
      </c>
      <c r="F9" s="41">
        <f t="shared" si="2"/>
        <v>264</v>
      </c>
      <c r="G9" s="42">
        <v>14.307692307692308</v>
      </c>
      <c r="H9" s="41">
        <f t="shared" si="3"/>
        <v>359</v>
      </c>
      <c r="I9" s="42">
        <v>18.631088082901556</v>
      </c>
      <c r="J9" s="5"/>
      <c r="K9" s="15" t="s">
        <v>10</v>
      </c>
      <c r="L9" s="41">
        <f t="shared" si="4"/>
        <v>190</v>
      </c>
      <c r="M9" s="42">
        <v>9.5399999999999991</v>
      </c>
      <c r="N9" s="41">
        <f t="shared" si="5"/>
        <v>243</v>
      </c>
      <c r="O9" s="42">
        <v>9.5399999999999991</v>
      </c>
      <c r="P9" s="41">
        <f t="shared" si="6"/>
        <v>95</v>
      </c>
      <c r="Q9" s="42">
        <v>4.7699999999999996</v>
      </c>
      <c r="R9" s="41">
        <f t="shared" si="7"/>
        <v>122</v>
      </c>
      <c r="S9" s="42">
        <v>4.7699999999999996</v>
      </c>
      <c r="T9" s="68"/>
      <c r="U9" s="65"/>
      <c r="V9" s="15" t="s">
        <v>10</v>
      </c>
      <c r="W9" s="41">
        <v>166</v>
      </c>
      <c r="X9" s="42">
        <v>14.307692307692308</v>
      </c>
      <c r="Y9" s="41">
        <v>191</v>
      </c>
      <c r="Z9" s="42">
        <v>18.631088082901556</v>
      </c>
      <c r="AA9" s="41">
        <v>212</v>
      </c>
      <c r="AB9" s="42">
        <v>14.307692307692308</v>
      </c>
      <c r="AC9" s="41">
        <v>311</v>
      </c>
      <c r="AD9" s="42">
        <v>18.631088082901556</v>
      </c>
      <c r="AE9" s="71"/>
      <c r="AF9" s="15" t="s">
        <v>10</v>
      </c>
      <c r="AG9" s="41">
        <v>150</v>
      </c>
      <c r="AH9" s="42">
        <v>9.5399999999999991</v>
      </c>
      <c r="AI9" s="41">
        <v>200</v>
      </c>
      <c r="AJ9" s="42">
        <v>9.5399999999999991</v>
      </c>
      <c r="AK9" s="41">
        <v>75</v>
      </c>
      <c r="AL9" s="42">
        <v>4.7699999999999996</v>
      </c>
      <c r="AM9" s="41">
        <v>100</v>
      </c>
      <c r="AN9" s="42">
        <v>4.7699999999999996</v>
      </c>
      <c r="AO9"/>
      <c r="AP9" s="12"/>
      <c r="AQ9" s="68"/>
    </row>
    <row r="10" spans="1:43" ht="17.25" customHeight="1" x14ac:dyDescent="0.2">
      <c r="A10" s="83" t="s">
        <v>11</v>
      </c>
      <c r="B10" s="41">
        <f t="shared" si="0"/>
        <v>199</v>
      </c>
      <c r="C10" s="42">
        <v>21</v>
      </c>
      <c r="D10" s="41">
        <f t="shared" si="1"/>
        <v>223</v>
      </c>
      <c r="E10" s="42">
        <v>27.230051813471505</v>
      </c>
      <c r="F10" s="41">
        <f t="shared" si="2"/>
        <v>257</v>
      </c>
      <c r="G10" s="42">
        <v>21</v>
      </c>
      <c r="H10" s="41">
        <f t="shared" si="3"/>
        <v>351</v>
      </c>
      <c r="I10" s="42">
        <v>27.230051813471505</v>
      </c>
      <c r="J10" s="5"/>
      <c r="K10" s="15" t="s">
        <v>11</v>
      </c>
      <c r="L10" s="41">
        <f t="shared" si="4"/>
        <v>186</v>
      </c>
      <c r="M10" s="42">
        <v>14</v>
      </c>
      <c r="N10" s="41">
        <f t="shared" si="5"/>
        <v>239</v>
      </c>
      <c r="O10" s="42">
        <v>14</v>
      </c>
      <c r="P10" s="41">
        <f t="shared" si="6"/>
        <v>93</v>
      </c>
      <c r="Q10" s="42">
        <v>7</v>
      </c>
      <c r="R10" s="41">
        <f t="shared" si="7"/>
        <v>120</v>
      </c>
      <c r="S10" s="42">
        <v>7</v>
      </c>
      <c r="T10" s="68"/>
      <c r="U10" s="65"/>
      <c r="V10" s="15" t="s">
        <v>11</v>
      </c>
      <c r="W10" s="41">
        <v>159</v>
      </c>
      <c r="X10" s="42">
        <v>21</v>
      </c>
      <c r="Y10" s="41">
        <v>183</v>
      </c>
      <c r="Z10" s="42">
        <v>27.230051813471505</v>
      </c>
      <c r="AA10" s="41">
        <v>205</v>
      </c>
      <c r="AB10" s="42">
        <v>21</v>
      </c>
      <c r="AC10" s="41">
        <v>303</v>
      </c>
      <c r="AD10" s="42">
        <v>27.230051813471505</v>
      </c>
      <c r="AE10" s="71"/>
      <c r="AF10" s="15" t="s">
        <v>11</v>
      </c>
      <c r="AG10" s="41">
        <v>146</v>
      </c>
      <c r="AH10" s="42">
        <v>14</v>
      </c>
      <c r="AI10" s="41">
        <v>196</v>
      </c>
      <c r="AJ10" s="42">
        <v>14</v>
      </c>
      <c r="AK10" s="41">
        <v>73</v>
      </c>
      <c r="AL10" s="42">
        <v>7</v>
      </c>
      <c r="AM10" s="41">
        <v>98</v>
      </c>
      <c r="AN10" s="42">
        <v>7</v>
      </c>
      <c r="AO10"/>
      <c r="AP10" s="12"/>
      <c r="AQ10" s="68"/>
    </row>
    <row r="11" spans="1:43" ht="17.25" customHeight="1" x14ac:dyDescent="0.2">
      <c r="A11" s="83" t="s">
        <v>12</v>
      </c>
      <c r="B11" s="41">
        <f t="shared" si="0"/>
        <v>192</v>
      </c>
      <c r="C11" s="42">
        <v>27.692307692307701</v>
      </c>
      <c r="D11" s="41">
        <f t="shared" si="1"/>
        <v>214</v>
      </c>
      <c r="E11" s="42">
        <v>35.829015544041454</v>
      </c>
      <c r="F11" s="41">
        <f t="shared" si="2"/>
        <v>250</v>
      </c>
      <c r="G11" s="42">
        <v>27.692307692307701</v>
      </c>
      <c r="H11" s="41">
        <f t="shared" si="3"/>
        <v>342</v>
      </c>
      <c r="I11" s="42">
        <v>35.829015544041454</v>
      </c>
      <c r="J11" s="5"/>
      <c r="K11" s="15" t="s">
        <v>12</v>
      </c>
      <c r="L11" s="41">
        <f t="shared" si="4"/>
        <v>182</v>
      </c>
      <c r="M11" s="42">
        <v>18.46</v>
      </c>
      <c r="N11" s="41">
        <f t="shared" si="5"/>
        <v>235</v>
      </c>
      <c r="O11" s="42">
        <v>18.46</v>
      </c>
      <c r="P11" s="41">
        <f t="shared" si="6"/>
        <v>91</v>
      </c>
      <c r="Q11" s="42">
        <v>9.23</v>
      </c>
      <c r="R11" s="41">
        <f t="shared" si="7"/>
        <v>118</v>
      </c>
      <c r="S11" s="42">
        <v>9.23</v>
      </c>
      <c r="T11" s="68"/>
      <c r="U11" s="65"/>
      <c r="V11" s="15" t="s">
        <v>12</v>
      </c>
      <c r="W11" s="41">
        <v>152</v>
      </c>
      <c r="X11" s="42">
        <v>27.692307692307701</v>
      </c>
      <c r="Y11" s="41">
        <v>174</v>
      </c>
      <c r="Z11" s="42">
        <v>35.829015544041454</v>
      </c>
      <c r="AA11" s="41">
        <v>198</v>
      </c>
      <c r="AB11" s="42">
        <v>27.692307692307701</v>
      </c>
      <c r="AC11" s="41">
        <v>294</v>
      </c>
      <c r="AD11" s="42">
        <v>35.829015544041454</v>
      </c>
      <c r="AE11" s="71"/>
      <c r="AF11" s="15" t="s">
        <v>12</v>
      </c>
      <c r="AG11" s="41">
        <v>142</v>
      </c>
      <c r="AH11" s="42">
        <v>18.46</v>
      </c>
      <c r="AI11" s="41">
        <v>192</v>
      </c>
      <c r="AJ11" s="42">
        <v>18.46</v>
      </c>
      <c r="AK11" s="41">
        <v>71</v>
      </c>
      <c r="AL11" s="42">
        <v>9.23</v>
      </c>
      <c r="AM11" s="41">
        <v>96</v>
      </c>
      <c r="AN11" s="42">
        <v>9.23</v>
      </c>
      <c r="AO11"/>
      <c r="AP11" s="12"/>
      <c r="AQ11" s="68"/>
    </row>
    <row r="12" spans="1:43" ht="17.25" customHeight="1" x14ac:dyDescent="0.2">
      <c r="A12" s="83" t="s">
        <v>13</v>
      </c>
      <c r="B12" s="41">
        <f t="shared" si="0"/>
        <v>185</v>
      </c>
      <c r="C12" s="42">
        <v>35.307692307692314</v>
      </c>
      <c r="D12" s="41">
        <f t="shared" si="1"/>
        <v>204</v>
      </c>
      <c r="E12" s="42">
        <v>45.861139896373061</v>
      </c>
      <c r="F12" s="41">
        <f t="shared" si="2"/>
        <v>243</v>
      </c>
      <c r="G12" s="42">
        <v>35.307692307692314</v>
      </c>
      <c r="H12" s="41">
        <f t="shared" si="3"/>
        <v>332</v>
      </c>
      <c r="I12" s="42">
        <v>45.861139896373061</v>
      </c>
      <c r="J12" s="5"/>
      <c r="K12" s="15" t="s">
        <v>13</v>
      </c>
      <c r="L12" s="41">
        <f t="shared" si="4"/>
        <v>176</v>
      </c>
      <c r="M12" s="42">
        <v>23.54</v>
      </c>
      <c r="N12" s="41">
        <f t="shared" si="5"/>
        <v>229</v>
      </c>
      <c r="O12" s="42">
        <v>23.54</v>
      </c>
      <c r="P12" s="41">
        <f t="shared" si="6"/>
        <v>88</v>
      </c>
      <c r="Q12" s="42">
        <v>11.77</v>
      </c>
      <c r="R12" s="41">
        <f t="shared" si="7"/>
        <v>115</v>
      </c>
      <c r="S12" s="42">
        <v>11.77</v>
      </c>
      <c r="T12" s="68"/>
      <c r="U12" s="65"/>
      <c r="V12" s="15" t="s">
        <v>13</v>
      </c>
      <c r="W12" s="41">
        <v>145</v>
      </c>
      <c r="X12" s="42">
        <v>35.307692307692314</v>
      </c>
      <c r="Y12" s="41">
        <v>164</v>
      </c>
      <c r="Z12" s="42">
        <v>45.861139896373061</v>
      </c>
      <c r="AA12" s="41">
        <v>191</v>
      </c>
      <c r="AB12" s="42">
        <v>35.307692307692314</v>
      </c>
      <c r="AC12" s="41">
        <v>284</v>
      </c>
      <c r="AD12" s="42">
        <v>45.861139896373061</v>
      </c>
      <c r="AE12" s="71"/>
      <c r="AF12" s="15" t="s">
        <v>13</v>
      </c>
      <c r="AG12" s="41">
        <v>136</v>
      </c>
      <c r="AH12" s="42">
        <v>23.54</v>
      </c>
      <c r="AI12" s="41">
        <v>186</v>
      </c>
      <c r="AJ12" s="42">
        <v>23.54</v>
      </c>
      <c r="AK12" s="41">
        <v>68</v>
      </c>
      <c r="AL12" s="42">
        <v>11.77</v>
      </c>
      <c r="AM12" s="41">
        <v>93</v>
      </c>
      <c r="AN12" s="42">
        <v>11.77</v>
      </c>
      <c r="AO12"/>
      <c r="AP12" s="12"/>
      <c r="AQ12" s="68"/>
    </row>
    <row r="13" spans="1:43" ht="17.25" customHeight="1" x14ac:dyDescent="0.2">
      <c r="A13" s="83" t="s">
        <v>14</v>
      </c>
      <c r="B13" s="41">
        <f t="shared" si="0"/>
        <v>177</v>
      </c>
      <c r="C13" s="42">
        <v>43.153846153846168</v>
      </c>
      <c r="D13" s="41">
        <f t="shared" si="1"/>
        <v>194</v>
      </c>
      <c r="E13" s="42">
        <v>55.893264248704668</v>
      </c>
      <c r="F13" s="41">
        <f t="shared" si="2"/>
        <v>235</v>
      </c>
      <c r="G13" s="42">
        <v>43.153846153846168</v>
      </c>
      <c r="H13" s="41">
        <f t="shared" si="3"/>
        <v>322</v>
      </c>
      <c r="I13" s="42">
        <v>55.893264248704668</v>
      </c>
      <c r="J13" s="5"/>
      <c r="K13" s="15" t="s">
        <v>14</v>
      </c>
      <c r="L13" s="41">
        <f t="shared" si="4"/>
        <v>171</v>
      </c>
      <c r="M13" s="42">
        <v>28.77</v>
      </c>
      <c r="N13" s="41">
        <f t="shared" si="5"/>
        <v>224</v>
      </c>
      <c r="O13" s="42">
        <v>28.77</v>
      </c>
      <c r="P13" s="41">
        <f t="shared" si="6"/>
        <v>86</v>
      </c>
      <c r="Q13" s="42">
        <v>14.38</v>
      </c>
      <c r="R13" s="41">
        <f t="shared" si="7"/>
        <v>113</v>
      </c>
      <c r="S13" s="42">
        <v>14.38</v>
      </c>
      <c r="T13" s="68"/>
      <c r="U13" s="65"/>
      <c r="V13" s="15" t="s">
        <v>14</v>
      </c>
      <c r="W13" s="41">
        <v>137</v>
      </c>
      <c r="X13" s="42">
        <v>43.153846153846168</v>
      </c>
      <c r="Y13" s="41">
        <v>154</v>
      </c>
      <c r="Z13" s="42">
        <v>55.893264248704668</v>
      </c>
      <c r="AA13" s="41">
        <v>183</v>
      </c>
      <c r="AB13" s="42">
        <v>43.153846153846168</v>
      </c>
      <c r="AC13" s="41">
        <v>274</v>
      </c>
      <c r="AD13" s="42">
        <v>55.893264248704668</v>
      </c>
      <c r="AE13" s="71"/>
      <c r="AF13" s="15" t="s">
        <v>14</v>
      </c>
      <c r="AG13" s="41">
        <v>131</v>
      </c>
      <c r="AH13" s="42">
        <v>28.77</v>
      </c>
      <c r="AI13" s="41">
        <v>181</v>
      </c>
      <c r="AJ13" s="42">
        <v>28.77</v>
      </c>
      <c r="AK13" s="41">
        <v>66</v>
      </c>
      <c r="AL13" s="42">
        <v>14.38</v>
      </c>
      <c r="AM13" s="41">
        <v>91</v>
      </c>
      <c r="AN13" s="42">
        <v>14.38</v>
      </c>
      <c r="AO13"/>
      <c r="AP13" s="12"/>
      <c r="AQ13" s="68"/>
    </row>
    <row r="14" spans="1:43" ht="17.25" customHeight="1" x14ac:dyDescent="0.2">
      <c r="A14" s="83" t="s">
        <v>15</v>
      </c>
      <c r="B14" s="41">
        <f t="shared" si="0"/>
        <v>170</v>
      </c>
      <c r="C14" s="42">
        <v>49.846153846153861</v>
      </c>
      <c r="D14" s="41">
        <f t="shared" si="1"/>
        <v>186</v>
      </c>
      <c r="E14" s="42">
        <v>64.492227979274617</v>
      </c>
      <c r="F14" s="41">
        <f t="shared" si="2"/>
        <v>228</v>
      </c>
      <c r="G14" s="42">
        <v>49.846153846153861</v>
      </c>
      <c r="H14" s="41">
        <f t="shared" si="3"/>
        <v>314</v>
      </c>
      <c r="I14" s="42">
        <v>64.492227979274617</v>
      </c>
      <c r="J14" s="5"/>
      <c r="K14" s="15" t="s">
        <v>15</v>
      </c>
      <c r="L14" s="41">
        <f t="shared" si="4"/>
        <v>167</v>
      </c>
      <c r="M14" s="42">
        <v>33.229999999999997</v>
      </c>
      <c r="N14" s="41">
        <f t="shared" si="5"/>
        <v>220</v>
      </c>
      <c r="O14" s="42">
        <v>33.229999999999997</v>
      </c>
      <c r="P14" s="41">
        <f t="shared" si="6"/>
        <v>83</v>
      </c>
      <c r="Q14" s="42">
        <v>16.62</v>
      </c>
      <c r="R14" s="41">
        <f t="shared" si="7"/>
        <v>110</v>
      </c>
      <c r="S14" s="42">
        <v>16.62</v>
      </c>
      <c r="T14" s="68"/>
      <c r="U14" s="65"/>
      <c r="V14" s="15" t="s">
        <v>15</v>
      </c>
      <c r="W14" s="41">
        <v>130</v>
      </c>
      <c r="X14" s="42">
        <v>49.846153846153861</v>
      </c>
      <c r="Y14" s="41">
        <v>146</v>
      </c>
      <c r="Z14" s="42">
        <v>64.492227979274617</v>
      </c>
      <c r="AA14" s="41">
        <v>176</v>
      </c>
      <c r="AB14" s="42">
        <v>49.846153846153861</v>
      </c>
      <c r="AC14" s="41">
        <v>266</v>
      </c>
      <c r="AD14" s="42">
        <v>64.492227979274617</v>
      </c>
      <c r="AE14" s="71"/>
      <c r="AF14" s="15" t="s">
        <v>15</v>
      </c>
      <c r="AG14" s="41">
        <v>127</v>
      </c>
      <c r="AH14" s="42">
        <v>33.229999999999997</v>
      </c>
      <c r="AI14" s="41">
        <v>177</v>
      </c>
      <c r="AJ14" s="42">
        <v>33.229999999999997</v>
      </c>
      <c r="AK14" s="41">
        <v>63</v>
      </c>
      <c r="AL14" s="42">
        <v>16.62</v>
      </c>
      <c r="AM14" s="41">
        <v>88</v>
      </c>
      <c r="AN14" s="42">
        <v>16.62</v>
      </c>
      <c r="AO14"/>
      <c r="AP14" s="12"/>
      <c r="AQ14" s="68"/>
    </row>
    <row r="15" spans="1:43" ht="17.25" customHeight="1" x14ac:dyDescent="0.2">
      <c r="A15" s="83" t="s">
        <v>16</v>
      </c>
      <c r="B15" s="41">
        <f t="shared" si="0"/>
        <v>167</v>
      </c>
      <c r="C15" s="42">
        <v>53.076923076923073</v>
      </c>
      <c r="D15" s="41">
        <f t="shared" si="1"/>
        <v>181</v>
      </c>
      <c r="E15" s="42">
        <v>68.791709844559591</v>
      </c>
      <c r="F15" s="41">
        <f t="shared" si="2"/>
        <v>225</v>
      </c>
      <c r="G15" s="42">
        <v>53.076923076923073</v>
      </c>
      <c r="H15" s="41">
        <f t="shared" si="3"/>
        <v>309</v>
      </c>
      <c r="I15" s="42">
        <v>68.791709844559591</v>
      </c>
      <c r="J15" s="5"/>
      <c r="K15" s="15" t="s">
        <v>16</v>
      </c>
      <c r="L15" s="41">
        <f t="shared" si="4"/>
        <v>165</v>
      </c>
      <c r="M15" s="42">
        <v>35.380000000000003</v>
      </c>
      <c r="N15" s="41">
        <f t="shared" si="5"/>
        <v>218</v>
      </c>
      <c r="O15" s="42">
        <v>35.380000000000003</v>
      </c>
      <c r="P15" s="41">
        <f t="shared" si="6"/>
        <v>82</v>
      </c>
      <c r="Q15" s="42">
        <v>17.690000000000001</v>
      </c>
      <c r="R15" s="41">
        <f t="shared" si="7"/>
        <v>109</v>
      </c>
      <c r="S15" s="42">
        <v>17.690000000000001</v>
      </c>
      <c r="T15" s="68"/>
      <c r="U15" s="65"/>
      <c r="V15" s="15" t="s">
        <v>16</v>
      </c>
      <c r="W15" s="41">
        <v>127</v>
      </c>
      <c r="X15" s="42">
        <v>53.076923076923073</v>
      </c>
      <c r="Y15" s="41">
        <v>141</v>
      </c>
      <c r="Z15" s="42">
        <v>68.791709844559591</v>
      </c>
      <c r="AA15" s="41">
        <v>173</v>
      </c>
      <c r="AB15" s="42">
        <v>53.076923076923073</v>
      </c>
      <c r="AC15" s="41">
        <v>261</v>
      </c>
      <c r="AD15" s="42">
        <v>68.791709844559591</v>
      </c>
      <c r="AE15" s="71"/>
      <c r="AF15" s="15" t="s">
        <v>16</v>
      </c>
      <c r="AG15" s="41">
        <v>125</v>
      </c>
      <c r="AH15" s="42">
        <v>35.380000000000003</v>
      </c>
      <c r="AI15" s="41">
        <v>175</v>
      </c>
      <c r="AJ15" s="42">
        <v>35.380000000000003</v>
      </c>
      <c r="AK15" s="41">
        <v>62</v>
      </c>
      <c r="AL15" s="42">
        <v>17.690000000000001</v>
      </c>
      <c r="AM15" s="41">
        <v>87</v>
      </c>
      <c r="AN15" s="42">
        <v>17.690000000000001</v>
      </c>
      <c r="AO15"/>
      <c r="AP15" s="12"/>
      <c r="AQ15" s="68"/>
    </row>
    <row r="16" spans="1:43" ht="17.25" customHeight="1" x14ac:dyDescent="0.2">
      <c r="A16" s="83" t="s">
        <v>17</v>
      </c>
      <c r="B16" s="41">
        <f t="shared" si="0"/>
        <v>165</v>
      </c>
      <c r="C16" s="42">
        <v>55.384615384615387</v>
      </c>
      <c r="D16" s="41">
        <f t="shared" si="1"/>
        <v>178</v>
      </c>
      <c r="E16" s="42">
        <v>71.658031088082907</v>
      </c>
      <c r="F16" s="41">
        <f t="shared" si="2"/>
        <v>223</v>
      </c>
      <c r="G16" s="42">
        <v>55.384615384615387</v>
      </c>
      <c r="H16" s="41">
        <f t="shared" si="3"/>
        <v>306</v>
      </c>
      <c r="I16" s="42">
        <v>71.658031088082907</v>
      </c>
      <c r="J16" s="5"/>
      <c r="K16" s="15" t="s">
        <v>17</v>
      </c>
      <c r="L16" s="41">
        <f t="shared" si="4"/>
        <v>163</v>
      </c>
      <c r="M16" s="42">
        <v>36.92</v>
      </c>
      <c r="N16" s="41">
        <f t="shared" si="5"/>
        <v>216</v>
      </c>
      <c r="O16" s="42">
        <v>36.92</v>
      </c>
      <c r="P16" s="41">
        <f t="shared" si="6"/>
        <v>82</v>
      </c>
      <c r="Q16" s="42">
        <v>18.46</v>
      </c>
      <c r="R16" s="41">
        <f t="shared" si="7"/>
        <v>109</v>
      </c>
      <c r="S16" s="42">
        <v>18.46</v>
      </c>
      <c r="T16" s="68"/>
      <c r="U16" s="65"/>
      <c r="V16" s="15" t="s">
        <v>17</v>
      </c>
      <c r="W16" s="41">
        <v>125</v>
      </c>
      <c r="X16" s="42">
        <v>55.384615384615387</v>
      </c>
      <c r="Y16" s="41">
        <v>138</v>
      </c>
      <c r="Z16" s="42">
        <v>71.658031088082907</v>
      </c>
      <c r="AA16" s="41">
        <v>171</v>
      </c>
      <c r="AB16" s="42">
        <v>55.384615384615387</v>
      </c>
      <c r="AC16" s="41">
        <v>258</v>
      </c>
      <c r="AD16" s="42">
        <v>71.658031088082907</v>
      </c>
      <c r="AE16" s="71"/>
      <c r="AF16" s="15" t="s">
        <v>17</v>
      </c>
      <c r="AG16" s="41">
        <v>123</v>
      </c>
      <c r="AH16" s="42">
        <v>36.92</v>
      </c>
      <c r="AI16" s="41">
        <v>173</v>
      </c>
      <c r="AJ16" s="42">
        <v>36.92</v>
      </c>
      <c r="AK16" s="41">
        <v>62</v>
      </c>
      <c r="AL16" s="42">
        <v>18.46</v>
      </c>
      <c r="AM16" s="41">
        <v>87</v>
      </c>
      <c r="AN16" s="42">
        <v>18.46</v>
      </c>
      <c r="AO16"/>
      <c r="AP16" s="12"/>
      <c r="AQ16" s="68"/>
    </row>
    <row r="17" spans="1:43" ht="17.25" customHeight="1" x14ac:dyDescent="0.2">
      <c r="A17" s="85" t="s">
        <v>41</v>
      </c>
      <c r="B17" s="43">
        <f t="shared" si="0"/>
        <v>162</v>
      </c>
      <c r="C17" s="44">
        <v>57.680000000000007</v>
      </c>
      <c r="D17" s="43">
        <f t="shared" si="1"/>
        <v>175</v>
      </c>
      <c r="E17" s="47">
        <v>74.529999999999987</v>
      </c>
      <c r="F17" s="43">
        <f t="shared" si="2"/>
        <v>220</v>
      </c>
      <c r="G17" s="44">
        <v>57.680000000000007</v>
      </c>
      <c r="H17" s="43">
        <f t="shared" si="3"/>
        <v>303</v>
      </c>
      <c r="I17" s="44">
        <v>74.529999999999987</v>
      </c>
      <c r="J17" s="5"/>
      <c r="K17" s="48" t="s">
        <v>41</v>
      </c>
      <c r="L17" s="43">
        <f t="shared" si="4"/>
        <v>162</v>
      </c>
      <c r="M17" s="44">
        <f>$C17*2/3</f>
        <v>38.45333333333334</v>
      </c>
      <c r="N17" s="43">
        <f t="shared" si="5"/>
        <v>215</v>
      </c>
      <c r="O17" s="44">
        <f>$C17*2/3</f>
        <v>38.45333333333334</v>
      </c>
      <c r="P17" s="43">
        <f t="shared" si="6"/>
        <v>81</v>
      </c>
      <c r="Q17" s="44">
        <f>$C17/3</f>
        <v>19.22666666666667</v>
      </c>
      <c r="R17" s="43">
        <f t="shared" si="7"/>
        <v>108</v>
      </c>
      <c r="S17" s="44">
        <f>$C17/3</f>
        <v>19.22666666666667</v>
      </c>
      <c r="T17" s="68"/>
      <c r="U17" s="65"/>
      <c r="V17" s="48" t="s">
        <v>41</v>
      </c>
      <c r="W17" s="43">
        <v>122</v>
      </c>
      <c r="X17" s="44">
        <v>57.680000000000007</v>
      </c>
      <c r="Y17" s="43">
        <v>135</v>
      </c>
      <c r="Z17" s="47">
        <v>74.529999999999987</v>
      </c>
      <c r="AA17" s="43">
        <v>168</v>
      </c>
      <c r="AB17" s="44">
        <v>57.680000000000007</v>
      </c>
      <c r="AC17" s="43">
        <v>255</v>
      </c>
      <c r="AD17" s="44">
        <v>74.529999999999987</v>
      </c>
      <c r="AE17" s="71"/>
      <c r="AF17" s="48" t="s">
        <v>41</v>
      </c>
      <c r="AG17" s="43">
        <v>122</v>
      </c>
      <c r="AH17" s="44">
        <v>38.45333333333334</v>
      </c>
      <c r="AI17" s="43">
        <v>172</v>
      </c>
      <c r="AJ17" s="44">
        <v>38.45333333333334</v>
      </c>
      <c r="AK17" s="43">
        <v>61</v>
      </c>
      <c r="AL17" s="44">
        <v>19.22666666666667</v>
      </c>
      <c r="AM17" s="43">
        <v>86</v>
      </c>
      <c r="AN17" s="44">
        <v>19.22666666666667</v>
      </c>
      <c r="AO17"/>
      <c r="AP17" s="12"/>
      <c r="AQ17" s="68"/>
    </row>
    <row r="18" spans="1:43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68"/>
      <c r="U18" s="65"/>
      <c r="W18" s="11" t="s">
        <v>23</v>
      </c>
      <c r="AF18" s="11" t="s">
        <v>23</v>
      </c>
      <c r="AG18" s="16"/>
      <c r="AH18" s="16"/>
      <c r="AI18" s="18"/>
      <c r="AJ18" s="18"/>
      <c r="AL18" s="27"/>
      <c r="AM18" s="16"/>
      <c r="AN18" s="28"/>
      <c r="AO18"/>
      <c r="AP18" s="12"/>
      <c r="AQ18" s="68"/>
    </row>
    <row r="19" spans="1:43" ht="17.25" customHeight="1" x14ac:dyDescent="0.2">
      <c r="A19" s="81">
        <v>0</v>
      </c>
      <c r="B19" s="30">
        <f>B6</f>
        <v>220</v>
      </c>
      <c r="C19" s="31">
        <v>0</v>
      </c>
      <c r="D19" s="30">
        <f>D6</f>
        <v>250</v>
      </c>
      <c r="E19" s="31">
        <v>0</v>
      </c>
      <c r="F19" s="30">
        <f>F6</f>
        <v>278</v>
      </c>
      <c r="G19" s="31">
        <v>0</v>
      </c>
      <c r="H19" s="30">
        <f>H6</f>
        <v>378</v>
      </c>
      <c r="I19" s="31">
        <v>0</v>
      </c>
      <c r="J19" s="5"/>
      <c r="K19" s="14">
        <v>0</v>
      </c>
      <c r="L19" s="30">
        <f>L6</f>
        <v>200</v>
      </c>
      <c r="M19" s="32">
        <v>0</v>
      </c>
      <c r="N19" s="30">
        <f>N6</f>
        <v>253</v>
      </c>
      <c r="O19" s="32">
        <v>0</v>
      </c>
      <c r="P19" s="30">
        <f>P6</f>
        <v>100</v>
      </c>
      <c r="Q19" s="32">
        <v>0</v>
      </c>
      <c r="R19" s="30">
        <f>R6</f>
        <v>127</v>
      </c>
      <c r="S19" s="32">
        <v>0</v>
      </c>
      <c r="T19" s="68"/>
      <c r="U19" s="65"/>
      <c r="V19" s="14">
        <v>0</v>
      </c>
      <c r="W19" s="51">
        <v>180</v>
      </c>
      <c r="X19" s="52">
        <v>0</v>
      </c>
      <c r="Y19" s="51">
        <v>210</v>
      </c>
      <c r="Z19" s="52">
        <v>0</v>
      </c>
      <c r="AA19" s="51">
        <v>226</v>
      </c>
      <c r="AB19" s="52">
        <v>0</v>
      </c>
      <c r="AC19" s="51">
        <v>330</v>
      </c>
      <c r="AD19" s="52">
        <v>0</v>
      </c>
      <c r="AE19" s="71"/>
      <c r="AF19" s="14">
        <v>0</v>
      </c>
      <c r="AG19" s="51">
        <v>160</v>
      </c>
      <c r="AH19" s="32">
        <v>0</v>
      </c>
      <c r="AI19" s="51">
        <v>210</v>
      </c>
      <c r="AJ19" s="32">
        <v>0</v>
      </c>
      <c r="AK19" s="51">
        <v>80</v>
      </c>
      <c r="AL19" s="32">
        <v>0</v>
      </c>
      <c r="AM19" s="51">
        <v>105</v>
      </c>
      <c r="AN19" s="32">
        <v>0</v>
      </c>
      <c r="AO19"/>
      <c r="AP19" s="12"/>
      <c r="AQ19" s="68"/>
    </row>
    <row r="20" spans="1:43" ht="17.25" customHeight="1" x14ac:dyDescent="0.2">
      <c r="A20" s="83" t="s">
        <v>8</v>
      </c>
      <c r="B20" s="41">
        <f t="shared" ref="B20:B30" si="8">ROUND(B$19-C20,0)</f>
        <v>217</v>
      </c>
      <c r="C20" s="42">
        <v>3.2307692307692419</v>
      </c>
      <c r="D20" s="41">
        <f t="shared" ref="D20:D30" si="9">ROUND(D$19-E20,0)</f>
        <v>246</v>
      </c>
      <c r="E20" s="42">
        <v>4.2994818652849744</v>
      </c>
      <c r="F20" s="41">
        <f t="shared" ref="F20:F30" si="10">ROUND(F$19-G20,0)</f>
        <v>275</v>
      </c>
      <c r="G20" s="42">
        <v>3.2307692307692419</v>
      </c>
      <c r="H20" s="41">
        <f t="shared" ref="H20:H30" si="11">ROUND(H$19-I20,0)</f>
        <v>374</v>
      </c>
      <c r="I20" s="42">
        <v>4.2994818652849744</v>
      </c>
      <c r="J20" s="4"/>
      <c r="K20" s="15" t="s">
        <v>8</v>
      </c>
      <c r="L20" s="41">
        <f t="shared" ref="L20:L30" si="12">ROUND(L$19-M20,0)</f>
        <v>198</v>
      </c>
      <c r="M20" s="42">
        <v>2.15</v>
      </c>
      <c r="N20" s="41">
        <f t="shared" ref="N20:N30" si="13">ROUND(N$19-O20,0)</f>
        <v>251</v>
      </c>
      <c r="O20" s="42">
        <v>2.15</v>
      </c>
      <c r="P20" s="41">
        <f t="shared" ref="P20:P30" si="14">ROUND(P$19-Q20,0)</f>
        <v>99</v>
      </c>
      <c r="Q20" s="42">
        <v>1.08</v>
      </c>
      <c r="R20" s="41">
        <f t="shared" ref="R20:R30" si="15">ROUND(R$19-S20,0)</f>
        <v>126</v>
      </c>
      <c r="S20" s="42">
        <v>1.08</v>
      </c>
      <c r="T20" s="68"/>
      <c r="U20" s="65"/>
      <c r="V20" s="15" t="s">
        <v>8</v>
      </c>
      <c r="W20" s="41">
        <v>177</v>
      </c>
      <c r="X20" s="42">
        <v>3.2307692307692419</v>
      </c>
      <c r="Y20" s="41">
        <v>206</v>
      </c>
      <c r="Z20" s="42">
        <v>4.2994818652849744</v>
      </c>
      <c r="AA20" s="41">
        <v>223</v>
      </c>
      <c r="AB20" s="42">
        <v>3.2307692307692419</v>
      </c>
      <c r="AC20" s="41">
        <v>326</v>
      </c>
      <c r="AD20" s="42">
        <v>4.2994818652849744</v>
      </c>
      <c r="AE20" s="46"/>
      <c r="AF20" s="15" t="s">
        <v>8</v>
      </c>
      <c r="AG20" s="41">
        <v>158</v>
      </c>
      <c r="AH20" s="42">
        <v>2.15</v>
      </c>
      <c r="AI20" s="41">
        <v>208</v>
      </c>
      <c r="AJ20" s="42">
        <v>2.15</v>
      </c>
      <c r="AK20" s="41">
        <v>79</v>
      </c>
      <c r="AL20" s="42">
        <v>1.08</v>
      </c>
      <c r="AM20" s="41">
        <v>104</v>
      </c>
      <c r="AN20" s="42">
        <v>1.08</v>
      </c>
      <c r="AO20"/>
      <c r="AP20" s="12"/>
      <c r="AQ20" s="68"/>
    </row>
    <row r="21" spans="1:43" ht="17.25" customHeight="1" x14ac:dyDescent="0.2">
      <c r="A21" s="83" t="s">
        <v>9</v>
      </c>
      <c r="B21" s="41">
        <f t="shared" si="8"/>
        <v>213</v>
      </c>
      <c r="C21" s="42">
        <v>6.6923076923076961</v>
      </c>
      <c r="D21" s="41">
        <f t="shared" si="9"/>
        <v>241</v>
      </c>
      <c r="E21" s="42">
        <v>8.5989637305699489</v>
      </c>
      <c r="F21" s="41">
        <f t="shared" si="10"/>
        <v>271</v>
      </c>
      <c r="G21" s="42">
        <v>6.6923076923076961</v>
      </c>
      <c r="H21" s="41">
        <f t="shared" si="11"/>
        <v>369</v>
      </c>
      <c r="I21" s="42">
        <v>8.5989637305699489</v>
      </c>
      <c r="J21" s="4"/>
      <c r="K21" s="15" t="s">
        <v>9</v>
      </c>
      <c r="L21" s="41">
        <f t="shared" si="12"/>
        <v>196</v>
      </c>
      <c r="M21" s="42">
        <v>4.46</v>
      </c>
      <c r="N21" s="41">
        <f t="shared" si="13"/>
        <v>249</v>
      </c>
      <c r="O21" s="42">
        <v>4.46</v>
      </c>
      <c r="P21" s="41">
        <f t="shared" si="14"/>
        <v>98</v>
      </c>
      <c r="Q21" s="42">
        <v>2.23</v>
      </c>
      <c r="R21" s="41">
        <f t="shared" si="15"/>
        <v>125</v>
      </c>
      <c r="S21" s="42">
        <v>2.23</v>
      </c>
      <c r="T21" s="68"/>
      <c r="U21" s="65"/>
      <c r="V21" s="15" t="s">
        <v>9</v>
      </c>
      <c r="W21" s="41">
        <v>173</v>
      </c>
      <c r="X21" s="42">
        <v>6.6923076923076961</v>
      </c>
      <c r="Y21" s="41">
        <v>201</v>
      </c>
      <c r="Z21" s="42">
        <v>8.5989637305699489</v>
      </c>
      <c r="AA21" s="41">
        <v>219</v>
      </c>
      <c r="AB21" s="42">
        <v>6.6923076923076961</v>
      </c>
      <c r="AC21" s="41">
        <v>321</v>
      </c>
      <c r="AD21" s="42">
        <v>8.5989637305699489</v>
      </c>
      <c r="AE21" s="46"/>
      <c r="AF21" s="15" t="s">
        <v>9</v>
      </c>
      <c r="AG21" s="41">
        <v>156</v>
      </c>
      <c r="AH21" s="42">
        <v>4.46</v>
      </c>
      <c r="AI21" s="41">
        <v>206</v>
      </c>
      <c r="AJ21" s="42">
        <v>4.46</v>
      </c>
      <c r="AK21" s="41">
        <v>78</v>
      </c>
      <c r="AL21" s="42">
        <v>2.23</v>
      </c>
      <c r="AM21" s="41">
        <v>103</v>
      </c>
      <c r="AN21" s="42">
        <v>2.23</v>
      </c>
      <c r="AO21"/>
      <c r="AP21" s="12"/>
      <c r="AQ21" s="68"/>
    </row>
    <row r="22" spans="1:43" ht="17.25" customHeight="1" x14ac:dyDescent="0.2">
      <c r="A22" s="83" t="s">
        <v>10</v>
      </c>
      <c r="B22" s="41">
        <f t="shared" si="8"/>
        <v>209</v>
      </c>
      <c r="C22" s="42">
        <v>11.07692307692308</v>
      </c>
      <c r="D22" s="41">
        <f t="shared" si="9"/>
        <v>236</v>
      </c>
      <c r="E22" s="42">
        <v>14.331606217616581</v>
      </c>
      <c r="F22" s="41">
        <f t="shared" si="10"/>
        <v>267</v>
      </c>
      <c r="G22" s="42">
        <v>11.07692307692308</v>
      </c>
      <c r="H22" s="41">
        <f t="shared" si="11"/>
        <v>364</v>
      </c>
      <c r="I22" s="42">
        <v>14.331606217616581</v>
      </c>
      <c r="J22" s="4"/>
      <c r="K22" s="15" t="s">
        <v>10</v>
      </c>
      <c r="L22" s="41">
        <f t="shared" si="12"/>
        <v>193</v>
      </c>
      <c r="M22" s="42">
        <v>7.38</v>
      </c>
      <c r="N22" s="41">
        <f t="shared" si="13"/>
        <v>246</v>
      </c>
      <c r="O22" s="42">
        <v>7.38</v>
      </c>
      <c r="P22" s="41">
        <f t="shared" si="14"/>
        <v>96</v>
      </c>
      <c r="Q22" s="42">
        <v>3.69</v>
      </c>
      <c r="R22" s="41">
        <f t="shared" si="15"/>
        <v>123</v>
      </c>
      <c r="S22" s="42">
        <v>3.69</v>
      </c>
      <c r="T22" s="68"/>
      <c r="U22" s="65"/>
      <c r="V22" s="15" t="s">
        <v>10</v>
      </c>
      <c r="W22" s="41">
        <v>169</v>
      </c>
      <c r="X22" s="42">
        <v>11.07692307692308</v>
      </c>
      <c r="Y22" s="41">
        <v>196</v>
      </c>
      <c r="Z22" s="42">
        <v>14.331606217616581</v>
      </c>
      <c r="AA22" s="41">
        <v>215</v>
      </c>
      <c r="AB22" s="42">
        <v>11.07692307692308</v>
      </c>
      <c r="AC22" s="41">
        <v>316</v>
      </c>
      <c r="AD22" s="42">
        <v>14.331606217616581</v>
      </c>
      <c r="AE22" s="46"/>
      <c r="AF22" s="15" t="s">
        <v>10</v>
      </c>
      <c r="AG22" s="41">
        <v>153</v>
      </c>
      <c r="AH22" s="42">
        <v>7.38</v>
      </c>
      <c r="AI22" s="41">
        <v>203</v>
      </c>
      <c r="AJ22" s="42">
        <v>7.38</v>
      </c>
      <c r="AK22" s="41">
        <v>76</v>
      </c>
      <c r="AL22" s="42">
        <v>3.69</v>
      </c>
      <c r="AM22" s="41">
        <v>101</v>
      </c>
      <c r="AN22" s="42">
        <v>3.69</v>
      </c>
      <c r="AO22"/>
      <c r="AP22" s="12"/>
      <c r="AQ22" s="68"/>
    </row>
    <row r="23" spans="1:43" ht="17.25" customHeight="1" x14ac:dyDescent="0.2">
      <c r="A23" s="83" t="s">
        <v>11</v>
      </c>
      <c r="B23" s="41">
        <f t="shared" si="8"/>
        <v>205</v>
      </c>
      <c r="C23" s="42">
        <v>15.461538461538465</v>
      </c>
      <c r="D23" s="41">
        <f t="shared" si="9"/>
        <v>230</v>
      </c>
      <c r="E23" s="42">
        <v>20.064248704663218</v>
      </c>
      <c r="F23" s="41">
        <f t="shared" si="10"/>
        <v>263</v>
      </c>
      <c r="G23" s="42">
        <v>15.461538461538465</v>
      </c>
      <c r="H23" s="41">
        <f t="shared" si="11"/>
        <v>358</v>
      </c>
      <c r="I23" s="42">
        <v>20.064248704663218</v>
      </c>
      <c r="J23" s="4"/>
      <c r="K23" s="15" t="s">
        <v>11</v>
      </c>
      <c r="L23" s="41">
        <f t="shared" si="12"/>
        <v>190</v>
      </c>
      <c r="M23" s="42">
        <v>10.31</v>
      </c>
      <c r="N23" s="41">
        <f t="shared" si="13"/>
        <v>243</v>
      </c>
      <c r="O23" s="42">
        <v>10.31</v>
      </c>
      <c r="P23" s="41">
        <f t="shared" si="14"/>
        <v>95</v>
      </c>
      <c r="Q23" s="42">
        <v>5.15</v>
      </c>
      <c r="R23" s="41">
        <f t="shared" si="15"/>
        <v>122</v>
      </c>
      <c r="S23" s="42">
        <v>5.15</v>
      </c>
      <c r="T23" s="68"/>
      <c r="U23" s="65"/>
      <c r="V23" s="15" t="s">
        <v>11</v>
      </c>
      <c r="W23" s="41">
        <v>165</v>
      </c>
      <c r="X23" s="42">
        <v>15.461538461538465</v>
      </c>
      <c r="Y23" s="41">
        <v>190</v>
      </c>
      <c r="Z23" s="42">
        <v>20.064248704663218</v>
      </c>
      <c r="AA23" s="41">
        <v>211</v>
      </c>
      <c r="AB23" s="42">
        <v>15.461538461538465</v>
      </c>
      <c r="AC23" s="41">
        <v>310</v>
      </c>
      <c r="AD23" s="42">
        <v>20.064248704663218</v>
      </c>
      <c r="AE23" s="46"/>
      <c r="AF23" s="15" t="s">
        <v>11</v>
      </c>
      <c r="AG23" s="41">
        <v>150</v>
      </c>
      <c r="AH23" s="42">
        <v>10.31</v>
      </c>
      <c r="AI23" s="41">
        <v>200</v>
      </c>
      <c r="AJ23" s="42">
        <v>10.31</v>
      </c>
      <c r="AK23" s="41">
        <v>75</v>
      </c>
      <c r="AL23" s="42">
        <v>5.15</v>
      </c>
      <c r="AM23" s="41">
        <v>100</v>
      </c>
      <c r="AN23" s="42">
        <v>5.15</v>
      </c>
      <c r="AO23"/>
      <c r="AP23" s="12"/>
      <c r="AQ23" s="68"/>
    </row>
    <row r="24" spans="1:43" ht="17.25" customHeight="1" x14ac:dyDescent="0.2">
      <c r="A24" s="83" t="s">
        <v>12</v>
      </c>
      <c r="B24" s="41">
        <f t="shared" si="8"/>
        <v>198</v>
      </c>
      <c r="C24" s="42">
        <v>22.15384615384616</v>
      </c>
      <c r="D24" s="41">
        <f t="shared" si="9"/>
        <v>221</v>
      </c>
      <c r="E24" s="42">
        <v>28.663212435233163</v>
      </c>
      <c r="F24" s="41">
        <f t="shared" si="10"/>
        <v>256</v>
      </c>
      <c r="G24" s="42">
        <v>22.15384615384616</v>
      </c>
      <c r="H24" s="41">
        <f t="shared" si="11"/>
        <v>349</v>
      </c>
      <c r="I24" s="42">
        <v>28.663212435233163</v>
      </c>
      <c r="J24" s="4"/>
      <c r="K24" s="15" t="s">
        <v>12</v>
      </c>
      <c r="L24" s="41">
        <f t="shared" si="12"/>
        <v>185</v>
      </c>
      <c r="M24" s="42">
        <v>14.77</v>
      </c>
      <c r="N24" s="41">
        <f t="shared" si="13"/>
        <v>238</v>
      </c>
      <c r="O24" s="42">
        <v>14.77</v>
      </c>
      <c r="P24" s="41">
        <f t="shared" si="14"/>
        <v>93</v>
      </c>
      <c r="Q24" s="42">
        <v>7.38</v>
      </c>
      <c r="R24" s="41">
        <f t="shared" si="15"/>
        <v>120</v>
      </c>
      <c r="S24" s="42">
        <v>7.38</v>
      </c>
      <c r="T24" s="68"/>
      <c r="U24" s="65"/>
      <c r="V24" s="15" t="s">
        <v>12</v>
      </c>
      <c r="W24" s="41">
        <v>158</v>
      </c>
      <c r="X24" s="42">
        <v>22.15384615384616</v>
      </c>
      <c r="Y24" s="41">
        <v>181</v>
      </c>
      <c r="Z24" s="42">
        <v>28.663212435233163</v>
      </c>
      <c r="AA24" s="41">
        <v>204</v>
      </c>
      <c r="AB24" s="42">
        <v>22.15384615384616</v>
      </c>
      <c r="AC24" s="41">
        <v>301</v>
      </c>
      <c r="AD24" s="42">
        <v>28.663212435233163</v>
      </c>
      <c r="AE24" s="46"/>
      <c r="AF24" s="15" t="s">
        <v>12</v>
      </c>
      <c r="AG24" s="41">
        <v>145</v>
      </c>
      <c r="AH24" s="42">
        <v>14.77</v>
      </c>
      <c r="AI24" s="41">
        <v>195</v>
      </c>
      <c r="AJ24" s="42">
        <v>14.77</v>
      </c>
      <c r="AK24" s="41">
        <v>73</v>
      </c>
      <c r="AL24" s="42">
        <v>7.38</v>
      </c>
      <c r="AM24" s="41">
        <v>98</v>
      </c>
      <c r="AN24" s="42">
        <v>7.38</v>
      </c>
      <c r="AO24"/>
      <c r="AP24" s="12"/>
      <c r="AQ24" s="68"/>
    </row>
    <row r="25" spans="1:43" ht="17.25" customHeight="1" x14ac:dyDescent="0.2">
      <c r="A25" s="83" t="s">
        <v>13</v>
      </c>
      <c r="B25" s="41">
        <f t="shared" si="8"/>
        <v>192</v>
      </c>
      <c r="C25" s="42">
        <v>27.692307692307701</v>
      </c>
      <c r="D25" s="41">
        <f t="shared" si="9"/>
        <v>214</v>
      </c>
      <c r="E25" s="42">
        <v>35.829015544041454</v>
      </c>
      <c r="F25" s="41">
        <f t="shared" si="10"/>
        <v>250</v>
      </c>
      <c r="G25" s="42">
        <v>27.692307692307701</v>
      </c>
      <c r="H25" s="41">
        <f t="shared" si="11"/>
        <v>342</v>
      </c>
      <c r="I25" s="42">
        <v>35.829015544041454</v>
      </c>
      <c r="J25" s="4"/>
      <c r="K25" s="15" t="s">
        <v>13</v>
      </c>
      <c r="L25" s="41">
        <f t="shared" si="12"/>
        <v>182</v>
      </c>
      <c r="M25" s="42">
        <v>18.46</v>
      </c>
      <c r="N25" s="41">
        <f t="shared" si="13"/>
        <v>235</v>
      </c>
      <c r="O25" s="42">
        <v>18.46</v>
      </c>
      <c r="P25" s="41">
        <f t="shared" si="14"/>
        <v>91</v>
      </c>
      <c r="Q25" s="42">
        <v>9.23</v>
      </c>
      <c r="R25" s="41">
        <f t="shared" si="15"/>
        <v>118</v>
      </c>
      <c r="S25" s="42">
        <v>9.23</v>
      </c>
      <c r="T25" s="68"/>
      <c r="U25" s="65"/>
      <c r="V25" s="15" t="s">
        <v>13</v>
      </c>
      <c r="W25" s="41">
        <v>152</v>
      </c>
      <c r="X25" s="42">
        <v>27.692307692307701</v>
      </c>
      <c r="Y25" s="41">
        <v>174</v>
      </c>
      <c r="Z25" s="42">
        <v>35.829015544041454</v>
      </c>
      <c r="AA25" s="41">
        <v>198</v>
      </c>
      <c r="AB25" s="42">
        <v>27.692307692307701</v>
      </c>
      <c r="AC25" s="41">
        <v>294</v>
      </c>
      <c r="AD25" s="42">
        <v>35.829015544041454</v>
      </c>
      <c r="AE25" s="46"/>
      <c r="AF25" s="15" t="s">
        <v>13</v>
      </c>
      <c r="AG25" s="41">
        <v>142</v>
      </c>
      <c r="AH25" s="42">
        <v>18.46</v>
      </c>
      <c r="AI25" s="41">
        <v>192</v>
      </c>
      <c r="AJ25" s="42">
        <v>18.46</v>
      </c>
      <c r="AK25" s="41">
        <v>71</v>
      </c>
      <c r="AL25" s="42">
        <v>9.23</v>
      </c>
      <c r="AM25" s="41">
        <v>96</v>
      </c>
      <c r="AN25" s="42">
        <v>9.23</v>
      </c>
      <c r="AO25"/>
      <c r="AP25" s="12"/>
      <c r="AQ25" s="68"/>
    </row>
    <row r="26" spans="1:43" ht="17.25" customHeight="1" x14ac:dyDescent="0.2">
      <c r="A26" s="83" t="s">
        <v>14</v>
      </c>
      <c r="B26" s="41">
        <f t="shared" si="8"/>
        <v>186</v>
      </c>
      <c r="C26" s="42">
        <v>34.153846153846168</v>
      </c>
      <c r="D26" s="41">
        <f t="shared" si="9"/>
        <v>206</v>
      </c>
      <c r="E26" s="42">
        <v>44.427979274611403</v>
      </c>
      <c r="F26" s="41">
        <f t="shared" si="10"/>
        <v>244</v>
      </c>
      <c r="G26" s="42">
        <v>34.153846153846168</v>
      </c>
      <c r="H26" s="41">
        <f t="shared" si="11"/>
        <v>334</v>
      </c>
      <c r="I26" s="42">
        <v>44.427979274611403</v>
      </c>
      <c r="J26" s="4"/>
      <c r="K26" s="15" t="s">
        <v>14</v>
      </c>
      <c r="L26" s="41">
        <f t="shared" si="12"/>
        <v>177</v>
      </c>
      <c r="M26" s="42">
        <v>22.77</v>
      </c>
      <c r="N26" s="41">
        <f t="shared" si="13"/>
        <v>230</v>
      </c>
      <c r="O26" s="42">
        <v>22.77</v>
      </c>
      <c r="P26" s="41">
        <f t="shared" si="14"/>
        <v>89</v>
      </c>
      <c r="Q26" s="42">
        <v>11.38</v>
      </c>
      <c r="R26" s="41">
        <f t="shared" si="15"/>
        <v>116</v>
      </c>
      <c r="S26" s="42">
        <v>11.38</v>
      </c>
      <c r="T26" s="68"/>
      <c r="U26" s="65"/>
      <c r="V26" s="15" t="s">
        <v>14</v>
      </c>
      <c r="W26" s="41">
        <v>146</v>
      </c>
      <c r="X26" s="42">
        <v>34.153846153846168</v>
      </c>
      <c r="Y26" s="41">
        <v>166</v>
      </c>
      <c r="Z26" s="42">
        <v>44.427979274611403</v>
      </c>
      <c r="AA26" s="41">
        <v>192</v>
      </c>
      <c r="AB26" s="42">
        <v>34.153846153846168</v>
      </c>
      <c r="AC26" s="41">
        <v>286</v>
      </c>
      <c r="AD26" s="42">
        <v>44.427979274611403</v>
      </c>
      <c r="AE26" s="46"/>
      <c r="AF26" s="15" t="s">
        <v>14</v>
      </c>
      <c r="AG26" s="41">
        <v>137</v>
      </c>
      <c r="AH26" s="42">
        <v>22.77</v>
      </c>
      <c r="AI26" s="41">
        <v>187</v>
      </c>
      <c r="AJ26" s="42">
        <v>22.77</v>
      </c>
      <c r="AK26" s="41">
        <v>69</v>
      </c>
      <c r="AL26" s="42">
        <v>11.38</v>
      </c>
      <c r="AM26" s="41">
        <v>94</v>
      </c>
      <c r="AN26" s="42">
        <v>11.38</v>
      </c>
      <c r="AO26"/>
      <c r="AP26" s="12"/>
      <c r="AQ26" s="68"/>
    </row>
    <row r="27" spans="1:43" ht="17.25" customHeight="1" x14ac:dyDescent="0.2">
      <c r="A27" s="83" t="s">
        <v>15</v>
      </c>
      <c r="B27" s="41">
        <f t="shared" si="8"/>
        <v>181</v>
      </c>
      <c r="C27" s="42">
        <v>38.769230769230766</v>
      </c>
      <c r="D27" s="41">
        <f t="shared" si="9"/>
        <v>200</v>
      </c>
      <c r="E27" s="42">
        <v>50.160621761658035</v>
      </c>
      <c r="F27" s="41">
        <f t="shared" si="10"/>
        <v>239</v>
      </c>
      <c r="G27" s="42">
        <v>38.769230769230766</v>
      </c>
      <c r="H27" s="41">
        <f t="shared" si="11"/>
        <v>328</v>
      </c>
      <c r="I27" s="42">
        <v>50.160621761658035</v>
      </c>
      <c r="J27" s="4"/>
      <c r="K27" s="15" t="s">
        <v>15</v>
      </c>
      <c r="L27" s="41">
        <f t="shared" si="12"/>
        <v>174</v>
      </c>
      <c r="M27" s="42">
        <v>25.85</v>
      </c>
      <c r="N27" s="41">
        <f t="shared" si="13"/>
        <v>227</v>
      </c>
      <c r="O27" s="42">
        <v>25.85</v>
      </c>
      <c r="P27" s="41">
        <f t="shared" si="14"/>
        <v>87</v>
      </c>
      <c r="Q27" s="42">
        <v>12.92</v>
      </c>
      <c r="R27" s="41">
        <f t="shared" si="15"/>
        <v>114</v>
      </c>
      <c r="S27" s="42">
        <v>12.92</v>
      </c>
      <c r="T27" s="68"/>
      <c r="U27" s="65"/>
      <c r="V27" s="15" t="s">
        <v>15</v>
      </c>
      <c r="W27" s="41">
        <v>141</v>
      </c>
      <c r="X27" s="42">
        <v>38.769230769230766</v>
      </c>
      <c r="Y27" s="41">
        <v>160</v>
      </c>
      <c r="Z27" s="42">
        <v>50.160621761658035</v>
      </c>
      <c r="AA27" s="41">
        <v>187</v>
      </c>
      <c r="AB27" s="42">
        <v>38.769230769230766</v>
      </c>
      <c r="AC27" s="41">
        <v>280</v>
      </c>
      <c r="AD27" s="42">
        <v>50.160621761658035</v>
      </c>
      <c r="AE27" s="46"/>
      <c r="AF27" s="15" t="s">
        <v>15</v>
      </c>
      <c r="AG27" s="41">
        <v>134</v>
      </c>
      <c r="AH27" s="42">
        <v>25.85</v>
      </c>
      <c r="AI27" s="41">
        <v>184</v>
      </c>
      <c r="AJ27" s="42">
        <v>25.85</v>
      </c>
      <c r="AK27" s="41">
        <v>67</v>
      </c>
      <c r="AL27" s="42">
        <v>12.92</v>
      </c>
      <c r="AM27" s="41">
        <v>92</v>
      </c>
      <c r="AN27" s="42">
        <v>12.92</v>
      </c>
      <c r="AO27"/>
      <c r="AP27" s="12"/>
      <c r="AQ27" s="68"/>
    </row>
    <row r="28" spans="1:43" ht="17.25" customHeight="1" x14ac:dyDescent="0.2">
      <c r="A28" s="83" t="s">
        <v>16</v>
      </c>
      <c r="B28" s="41">
        <f t="shared" si="8"/>
        <v>178</v>
      </c>
      <c r="C28" s="42">
        <v>42</v>
      </c>
      <c r="D28" s="41">
        <f t="shared" si="9"/>
        <v>196</v>
      </c>
      <c r="E28" s="42">
        <v>54.46010362694301</v>
      </c>
      <c r="F28" s="41">
        <f t="shared" si="10"/>
        <v>236</v>
      </c>
      <c r="G28" s="42">
        <v>42</v>
      </c>
      <c r="H28" s="41">
        <f t="shared" si="11"/>
        <v>324</v>
      </c>
      <c r="I28" s="42">
        <v>54.46010362694301</v>
      </c>
      <c r="J28" s="4"/>
      <c r="K28" s="15" t="s">
        <v>16</v>
      </c>
      <c r="L28" s="41">
        <f t="shared" si="12"/>
        <v>172</v>
      </c>
      <c r="M28" s="42">
        <v>28</v>
      </c>
      <c r="N28" s="41">
        <f t="shared" si="13"/>
        <v>225</v>
      </c>
      <c r="O28" s="42">
        <v>28</v>
      </c>
      <c r="P28" s="41">
        <f t="shared" si="14"/>
        <v>86</v>
      </c>
      <c r="Q28" s="42">
        <v>14</v>
      </c>
      <c r="R28" s="41">
        <f t="shared" si="15"/>
        <v>113</v>
      </c>
      <c r="S28" s="42">
        <v>14</v>
      </c>
      <c r="T28" s="68"/>
      <c r="U28" s="65"/>
      <c r="V28" s="15" t="s">
        <v>16</v>
      </c>
      <c r="W28" s="41">
        <v>138</v>
      </c>
      <c r="X28" s="42">
        <v>42</v>
      </c>
      <c r="Y28" s="41">
        <v>156</v>
      </c>
      <c r="Z28" s="42">
        <v>54.46010362694301</v>
      </c>
      <c r="AA28" s="41">
        <v>184</v>
      </c>
      <c r="AB28" s="42">
        <v>42</v>
      </c>
      <c r="AC28" s="41">
        <v>276</v>
      </c>
      <c r="AD28" s="42">
        <v>54.46010362694301</v>
      </c>
      <c r="AE28" s="46"/>
      <c r="AF28" s="15" t="s">
        <v>16</v>
      </c>
      <c r="AG28" s="41">
        <v>132</v>
      </c>
      <c r="AH28" s="42">
        <v>28</v>
      </c>
      <c r="AI28" s="41">
        <v>182</v>
      </c>
      <c r="AJ28" s="42">
        <v>28</v>
      </c>
      <c r="AK28" s="41">
        <v>66</v>
      </c>
      <c r="AL28" s="42">
        <v>14</v>
      </c>
      <c r="AM28" s="41">
        <v>91</v>
      </c>
      <c r="AN28" s="42">
        <v>14</v>
      </c>
      <c r="AO28"/>
      <c r="AP28" s="12"/>
      <c r="AQ28" s="68"/>
    </row>
    <row r="29" spans="1:43" ht="17.25" customHeight="1" x14ac:dyDescent="0.2">
      <c r="A29" s="83" t="s">
        <v>17</v>
      </c>
      <c r="B29" s="41">
        <f t="shared" si="8"/>
        <v>176</v>
      </c>
      <c r="C29" s="42">
        <v>44.307692307692307</v>
      </c>
      <c r="D29" s="41">
        <f t="shared" si="9"/>
        <v>193</v>
      </c>
      <c r="E29" s="42">
        <v>57.326424870466326</v>
      </c>
      <c r="F29" s="41">
        <f t="shared" si="10"/>
        <v>234</v>
      </c>
      <c r="G29" s="42">
        <v>44.307692307692307</v>
      </c>
      <c r="H29" s="41">
        <f t="shared" si="11"/>
        <v>321</v>
      </c>
      <c r="I29" s="42">
        <v>57.326424870466326</v>
      </c>
      <c r="J29" s="4"/>
      <c r="K29" s="15" t="s">
        <v>17</v>
      </c>
      <c r="L29" s="41">
        <f t="shared" si="12"/>
        <v>170</v>
      </c>
      <c r="M29" s="42">
        <v>29.54</v>
      </c>
      <c r="N29" s="41">
        <f t="shared" si="13"/>
        <v>223</v>
      </c>
      <c r="O29" s="42">
        <v>29.54</v>
      </c>
      <c r="P29" s="41">
        <f t="shared" si="14"/>
        <v>85</v>
      </c>
      <c r="Q29" s="42">
        <v>14.77</v>
      </c>
      <c r="R29" s="41">
        <f t="shared" si="15"/>
        <v>112</v>
      </c>
      <c r="S29" s="42">
        <v>14.77</v>
      </c>
      <c r="T29" s="68"/>
      <c r="U29" s="65"/>
      <c r="V29" s="15" t="s">
        <v>17</v>
      </c>
      <c r="W29" s="41">
        <v>136</v>
      </c>
      <c r="X29" s="42">
        <v>44.307692307692307</v>
      </c>
      <c r="Y29" s="41">
        <v>153</v>
      </c>
      <c r="Z29" s="42">
        <v>57.326424870466326</v>
      </c>
      <c r="AA29" s="41">
        <v>182</v>
      </c>
      <c r="AB29" s="42">
        <v>44.307692307692307</v>
      </c>
      <c r="AC29" s="41">
        <v>273</v>
      </c>
      <c r="AD29" s="42">
        <v>57.326424870466326</v>
      </c>
      <c r="AE29" s="46"/>
      <c r="AF29" s="15" t="s">
        <v>17</v>
      </c>
      <c r="AG29" s="41">
        <v>130</v>
      </c>
      <c r="AH29" s="42">
        <v>29.54</v>
      </c>
      <c r="AI29" s="41">
        <v>180</v>
      </c>
      <c r="AJ29" s="42">
        <v>29.54</v>
      </c>
      <c r="AK29" s="41">
        <v>65</v>
      </c>
      <c r="AL29" s="42">
        <v>14.77</v>
      </c>
      <c r="AM29" s="41">
        <v>90</v>
      </c>
      <c r="AN29" s="42">
        <v>14.77</v>
      </c>
      <c r="AO29"/>
      <c r="AP29" s="12"/>
      <c r="AQ29" s="68"/>
    </row>
    <row r="30" spans="1:43" ht="17.25" customHeight="1" x14ac:dyDescent="0.2">
      <c r="A30" s="85" t="s">
        <v>41</v>
      </c>
      <c r="B30" s="43">
        <f t="shared" si="8"/>
        <v>173</v>
      </c>
      <c r="C30" s="44">
        <v>46.620000000000005</v>
      </c>
      <c r="D30" s="43">
        <f t="shared" si="9"/>
        <v>190</v>
      </c>
      <c r="E30" s="47">
        <v>60.199999999999996</v>
      </c>
      <c r="F30" s="43">
        <f t="shared" si="10"/>
        <v>231</v>
      </c>
      <c r="G30" s="44">
        <v>46.620000000000005</v>
      </c>
      <c r="H30" s="43">
        <f t="shared" si="11"/>
        <v>318</v>
      </c>
      <c r="I30" s="44">
        <v>60.199999999999996</v>
      </c>
      <c r="J30" s="4"/>
      <c r="K30" s="48" t="s">
        <v>41</v>
      </c>
      <c r="L30" s="43">
        <f t="shared" si="12"/>
        <v>169</v>
      </c>
      <c r="M30" s="44">
        <f>$C30*2/3</f>
        <v>31.080000000000002</v>
      </c>
      <c r="N30" s="43">
        <f t="shared" si="13"/>
        <v>222</v>
      </c>
      <c r="O30" s="44">
        <f>$C30*2/3</f>
        <v>31.080000000000002</v>
      </c>
      <c r="P30" s="43">
        <f t="shared" si="14"/>
        <v>84</v>
      </c>
      <c r="Q30" s="44">
        <f>$C30/3</f>
        <v>15.540000000000001</v>
      </c>
      <c r="R30" s="43">
        <f t="shared" si="15"/>
        <v>111</v>
      </c>
      <c r="S30" s="44">
        <f>$C30/3</f>
        <v>15.540000000000001</v>
      </c>
      <c r="T30" s="68"/>
      <c r="U30" s="65"/>
      <c r="V30" s="48" t="s">
        <v>41</v>
      </c>
      <c r="W30" s="43">
        <v>133</v>
      </c>
      <c r="X30" s="44">
        <v>46.620000000000005</v>
      </c>
      <c r="Y30" s="43">
        <v>150</v>
      </c>
      <c r="Z30" s="47">
        <v>60.199999999999996</v>
      </c>
      <c r="AA30" s="43">
        <v>179</v>
      </c>
      <c r="AB30" s="44">
        <v>46.620000000000005</v>
      </c>
      <c r="AC30" s="43">
        <v>270</v>
      </c>
      <c r="AD30" s="44">
        <v>60.199999999999996</v>
      </c>
      <c r="AE30" s="46"/>
      <c r="AF30" s="48" t="s">
        <v>41</v>
      </c>
      <c r="AG30" s="43">
        <v>129</v>
      </c>
      <c r="AH30" s="44">
        <v>31.080000000000002</v>
      </c>
      <c r="AI30" s="43">
        <v>179</v>
      </c>
      <c r="AJ30" s="44">
        <v>31.080000000000002</v>
      </c>
      <c r="AK30" s="43">
        <v>64</v>
      </c>
      <c r="AL30" s="44">
        <v>15.540000000000001</v>
      </c>
      <c r="AM30" s="43">
        <v>89</v>
      </c>
      <c r="AN30" s="44">
        <v>15.540000000000001</v>
      </c>
      <c r="AO30"/>
      <c r="AP30" s="12"/>
      <c r="AQ30" s="68"/>
    </row>
    <row r="31" spans="1:43" ht="17.25" customHeight="1" x14ac:dyDescent="0.2">
      <c r="A31" s="90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  <c r="N31" s="12"/>
      <c r="O31" s="12"/>
      <c r="P31" s="12"/>
      <c r="Q31" s="12"/>
      <c r="R31" s="12"/>
      <c r="S31" s="12"/>
      <c r="T31" s="68"/>
      <c r="U31" s="65"/>
      <c r="V31" s="17"/>
      <c r="AF31" s="18"/>
      <c r="AG31" s="16"/>
      <c r="AH31" s="16"/>
      <c r="AO31"/>
      <c r="AP31" s="12"/>
      <c r="AQ31" s="68"/>
    </row>
    <row r="32" spans="1:43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10" t="s">
        <v>18</v>
      </c>
      <c r="W32" s="11" t="s">
        <v>19</v>
      </c>
      <c r="AF32" s="18"/>
      <c r="AG32" s="16"/>
      <c r="AH32" s="16"/>
      <c r="AO32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18"/>
      <c r="AG33" s="16"/>
      <c r="AH33" s="16"/>
      <c r="AO33"/>
      <c r="AP33" s="12"/>
      <c r="AQ33" s="68"/>
    </row>
    <row r="34" spans="1:43" ht="17.25" customHeight="1" x14ac:dyDescent="0.2">
      <c r="A34" s="99"/>
      <c r="B34" s="92" t="s">
        <v>6</v>
      </c>
      <c r="C34" s="92" t="s">
        <v>7</v>
      </c>
      <c r="D34" s="92" t="s">
        <v>6</v>
      </c>
      <c r="E34" s="92" t="s">
        <v>7</v>
      </c>
      <c r="F34" s="92" t="s">
        <v>6</v>
      </c>
      <c r="G34" s="92" t="s">
        <v>7</v>
      </c>
      <c r="H34" s="92" t="s">
        <v>6</v>
      </c>
      <c r="I34" s="92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92" t="s">
        <v>6</v>
      </c>
      <c r="X34" s="92" t="s">
        <v>7</v>
      </c>
      <c r="Y34" s="92" t="s">
        <v>6</v>
      </c>
      <c r="Z34" s="92" t="s">
        <v>7</v>
      </c>
      <c r="AA34" s="92" t="s">
        <v>6</v>
      </c>
      <c r="AB34" s="92" t="s">
        <v>7</v>
      </c>
      <c r="AC34" s="92" t="s">
        <v>6</v>
      </c>
      <c r="AD34" s="92" t="s">
        <v>7</v>
      </c>
      <c r="AE34" s="13"/>
      <c r="AF34" s="18"/>
      <c r="AG34" s="16"/>
      <c r="AH34" s="16"/>
      <c r="AO34"/>
      <c r="AP34" s="12"/>
      <c r="AQ34" s="68"/>
    </row>
    <row r="35" spans="1:43" ht="17.25" customHeight="1" x14ac:dyDescent="0.2">
      <c r="A35" s="81">
        <v>0</v>
      </c>
      <c r="B35" s="30">
        <f>ROUND((B6*2/3),0)</f>
        <v>147</v>
      </c>
      <c r="C35" s="31">
        <v>0</v>
      </c>
      <c r="D35" s="30">
        <f>ROUND((D6*2/3),0)</f>
        <v>167</v>
      </c>
      <c r="E35" s="31">
        <v>0</v>
      </c>
      <c r="F35" s="30">
        <f>ROUND((F6*2/3),0)</f>
        <v>185</v>
      </c>
      <c r="G35" s="31">
        <v>0</v>
      </c>
      <c r="H35" s="30">
        <f>ROUND((H6*2/3),0)</f>
        <v>252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120</v>
      </c>
      <c r="X35" s="52">
        <v>0</v>
      </c>
      <c r="Y35" s="51">
        <v>140</v>
      </c>
      <c r="Z35" s="52">
        <v>0</v>
      </c>
      <c r="AA35" s="51">
        <v>151</v>
      </c>
      <c r="AB35" s="52">
        <v>0</v>
      </c>
      <c r="AC35" s="51">
        <v>220</v>
      </c>
      <c r="AD35" s="52">
        <v>0</v>
      </c>
      <c r="AE35" s="71"/>
      <c r="AF35" s="18"/>
      <c r="AG35" s="16"/>
      <c r="AH35" s="16"/>
      <c r="AO35"/>
      <c r="AP35" s="12"/>
      <c r="AQ35" s="68"/>
    </row>
    <row r="36" spans="1:43" ht="17.25" customHeight="1" x14ac:dyDescent="0.2">
      <c r="A36" s="83" t="s">
        <v>8</v>
      </c>
      <c r="B36" s="41">
        <f t="shared" ref="B36:B46" si="16">ROUND(B$35-C36,0)</f>
        <v>143</v>
      </c>
      <c r="C36" s="42">
        <v>3.6923076923077027</v>
      </c>
      <c r="D36" s="41">
        <f t="shared" ref="D36:D46" si="17">ROUND(D$35-E36,0)</f>
        <v>162</v>
      </c>
      <c r="E36" s="42">
        <v>4.7772020725388602</v>
      </c>
      <c r="F36" s="41">
        <f t="shared" ref="F36:F46" si="18">ROUND(F$35-G36,0)</f>
        <v>181</v>
      </c>
      <c r="G36" s="42">
        <v>3.6923076923077027</v>
      </c>
      <c r="H36" s="41">
        <f t="shared" ref="H36:H46" si="19">ROUND(H$35-I36,0)</f>
        <v>247</v>
      </c>
      <c r="I36" s="42">
        <v>4.7772020725388602</v>
      </c>
      <c r="J36" s="4"/>
      <c r="K36" s="18"/>
      <c r="L36" s="18"/>
      <c r="M36" s="18"/>
      <c r="N36" s="12"/>
      <c r="O36" s="12"/>
      <c r="P36" s="23"/>
      <c r="Q36" s="23"/>
      <c r="R36" s="23"/>
      <c r="S36" s="23"/>
      <c r="T36" s="68"/>
      <c r="U36" s="65"/>
      <c r="V36" s="15" t="s">
        <v>8</v>
      </c>
      <c r="W36" s="41">
        <v>116</v>
      </c>
      <c r="X36" s="42">
        <v>3.6923076923077027</v>
      </c>
      <c r="Y36" s="41">
        <v>135</v>
      </c>
      <c r="Z36" s="42">
        <v>4.7772020725388602</v>
      </c>
      <c r="AA36" s="41">
        <v>147</v>
      </c>
      <c r="AB36" s="42">
        <v>3.6923076923077027</v>
      </c>
      <c r="AC36" s="41">
        <v>215</v>
      </c>
      <c r="AD36" s="42">
        <v>4.7772020725388602</v>
      </c>
      <c r="AE36" s="46"/>
      <c r="AF36" s="18"/>
      <c r="AG36" s="16"/>
      <c r="AH36" s="16"/>
      <c r="AK36" s="23"/>
      <c r="AL36" s="23"/>
      <c r="AM36" s="23"/>
      <c r="AN36" s="23"/>
      <c r="AO36"/>
      <c r="AP36" s="12"/>
      <c r="AQ36" s="68"/>
    </row>
    <row r="37" spans="1:43" ht="17.25" customHeight="1" x14ac:dyDescent="0.2">
      <c r="A37" s="83" t="s">
        <v>9</v>
      </c>
      <c r="B37" s="41">
        <f t="shared" si="16"/>
        <v>141</v>
      </c>
      <c r="C37" s="42">
        <v>5.8461538461538458</v>
      </c>
      <c r="D37" s="41">
        <f t="shared" si="17"/>
        <v>159</v>
      </c>
      <c r="E37" s="42">
        <v>7.6435233160621765</v>
      </c>
      <c r="F37" s="41">
        <f t="shared" si="18"/>
        <v>179</v>
      </c>
      <c r="G37" s="42">
        <v>5.8461538461538458</v>
      </c>
      <c r="H37" s="41">
        <f t="shared" si="19"/>
        <v>244</v>
      </c>
      <c r="I37" s="42">
        <v>7.6435233160621765</v>
      </c>
      <c r="J37" s="4"/>
      <c r="K37" s="18"/>
      <c r="L37" s="18"/>
      <c r="M37" s="18"/>
      <c r="N37" s="12"/>
      <c r="O37" s="12"/>
      <c r="P37" s="23"/>
      <c r="Q37" s="23"/>
      <c r="R37" s="23"/>
      <c r="S37" s="23"/>
      <c r="T37" s="68"/>
      <c r="U37" s="65"/>
      <c r="V37" s="15" t="s">
        <v>9</v>
      </c>
      <c r="W37" s="41">
        <v>114</v>
      </c>
      <c r="X37" s="42">
        <v>5.8461538461538458</v>
      </c>
      <c r="Y37" s="41">
        <v>132</v>
      </c>
      <c r="Z37" s="42">
        <v>7.6435233160621765</v>
      </c>
      <c r="AA37" s="41">
        <v>145</v>
      </c>
      <c r="AB37" s="42">
        <v>5.8461538461538458</v>
      </c>
      <c r="AC37" s="41">
        <v>212</v>
      </c>
      <c r="AD37" s="42">
        <v>7.6435233160621765</v>
      </c>
      <c r="AE37" s="46"/>
      <c r="AF37" s="18"/>
      <c r="AG37" s="16"/>
      <c r="AH37" s="16"/>
      <c r="AK37" s="23"/>
      <c r="AL37" s="23"/>
      <c r="AM37" s="23"/>
      <c r="AN37" s="23"/>
      <c r="AO37"/>
      <c r="AP37" s="12"/>
      <c r="AQ37" s="68"/>
    </row>
    <row r="38" spans="1:43" ht="17.25" customHeight="1" x14ac:dyDescent="0.2">
      <c r="A38" s="83" t="s">
        <v>10</v>
      </c>
      <c r="B38" s="41">
        <f t="shared" si="16"/>
        <v>137</v>
      </c>
      <c r="C38" s="42">
        <v>9.5384615384615383</v>
      </c>
      <c r="D38" s="41">
        <f t="shared" si="17"/>
        <v>155</v>
      </c>
      <c r="E38" s="42">
        <v>12.420725388601037</v>
      </c>
      <c r="F38" s="41">
        <f t="shared" si="18"/>
        <v>175</v>
      </c>
      <c r="G38" s="42">
        <v>9.5384615384615383</v>
      </c>
      <c r="H38" s="41">
        <f t="shared" si="19"/>
        <v>240</v>
      </c>
      <c r="I38" s="42">
        <v>12.420725388601037</v>
      </c>
      <c r="J38" s="4"/>
      <c r="K38" s="18"/>
      <c r="L38" s="18"/>
      <c r="M38" s="18"/>
      <c r="N38" s="12"/>
      <c r="O38" s="12"/>
      <c r="P38" s="23"/>
      <c r="Q38" s="23"/>
      <c r="R38" s="23"/>
      <c r="S38" s="23"/>
      <c r="T38" s="68"/>
      <c r="U38" s="65"/>
      <c r="V38" s="15" t="s">
        <v>10</v>
      </c>
      <c r="W38" s="41">
        <v>110</v>
      </c>
      <c r="X38" s="42">
        <v>9.5384615384615383</v>
      </c>
      <c r="Y38" s="41">
        <v>128</v>
      </c>
      <c r="Z38" s="42">
        <v>12.420725388601037</v>
      </c>
      <c r="AA38" s="41">
        <v>141</v>
      </c>
      <c r="AB38" s="42">
        <v>9.5384615384615383</v>
      </c>
      <c r="AC38" s="41">
        <v>208</v>
      </c>
      <c r="AD38" s="42">
        <v>12.420725388601037</v>
      </c>
      <c r="AE38" s="46"/>
      <c r="AF38" s="18"/>
      <c r="AG38" s="16"/>
      <c r="AH38" s="16"/>
      <c r="AK38" s="23"/>
      <c r="AL38" s="23"/>
      <c r="AM38" s="23"/>
      <c r="AN38" s="23"/>
      <c r="AO38"/>
      <c r="AP38" s="12"/>
      <c r="AQ38" s="68"/>
    </row>
    <row r="39" spans="1:43" ht="17.25" customHeight="1" x14ac:dyDescent="0.2">
      <c r="A39" s="83" t="s">
        <v>11</v>
      </c>
      <c r="B39" s="41">
        <f t="shared" si="16"/>
        <v>133</v>
      </c>
      <c r="C39" s="42">
        <v>14</v>
      </c>
      <c r="D39" s="41">
        <f t="shared" si="17"/>
        <v>149</v>
      </c>
      <c r="E39" s="42">
        <v>18.153367875647671</v>
      </c>
      <c r="F39" s="41">
        <f t="shared" si="18"/>
        <v>171</v>
      </c>
      <c r="G39" s="42">
        <v>14</v>
      </c>
      <c r="H39" s="41">
        <f t="shared" si="19"/>
        <v>234</v>
      </c>
      <c r="I39" s="42">
        <v>18.153367875647671</v>
      </c>
      <c r="J39" s="4"/>
      <c r="K39" s="18"/>
      <c r="L39" s="18"/>
      <c r="M39" s="18"/>
      <c r="N39" s="12"/>
      <c r="O39" s="12"/>
      <c r="P39" s="23"/>
      <c r="Q39" s="23"/>
      <c r="R39" s="23"/>
      <c r="S39" s="23"/>
      <c r="T39" s="68"/>
      <c r="U39" s="65"/>
      <c r="V39" s="15" t="s">
        <v>11</v>
      </c>
      <c r="W39" s="41">
        <v>106</v>
      </c>
      <c r="X39" s="42">
        <v>14</v>
      </c>
      <c r="Y39" s="41">
        <v>122</v>
      </c>
      <c r="Z39" s="42">
        <v>18.153367875647671</v>
      </c>
      <c r="AA39" s="41">
        <v>137</v>
      </c>
      <c r="AB39" s="42">
        <v>14</v>
      </c>
      <c r="AC39" s="41">
        <v>202</v>
      </c>
      <c r="AD39" s="42">
        <v>18.153367875647671</v>
      </c>
      <c r="AE39" s="46"/>
      <c r="AF39" s="18"/>
      <c r="AG39" s="16"/>
      <c r="AH39" s="16"/>
      <c r="AK39" s="23"/>
      <c r="AL39" s="23"/>
      <c r="AM39" s="23"/>
      <c r="AN39" s="23"/>
      <c r="AO39"/>
      <c r="AP39" s="12"/>
      <c r="AQ39" s="68"/>
    </row>
    <row r="40" spans="1:43" ht="17.25" customHeight="1" x14ac:dyDescent="0.2">
      <c r="A40" s="83" t="s">
        <v>12</v>
      </c>
      <c r="B40" s="41">
        <f t="shared" si="16"/>
        <v>129</v>
      </c>
      <c r="C40" s="42">
        <v>18.461538461538467</v>
      </c>
      <c r="D40" s="41">
        <f t="shared" si="17"/>
        <v>143</v>
      </c>
      <c r="E40" s="42">
        <v>23.886010362694304</v>
      </c>
      <c r="F40" s="41">
        <f t="shared" si="18"/>
        <v>167</v>
      </c>
      <c r="G40" s="42">
        <v>18.461538461538467</v>
      </c>
      <c r="H40" s="41">
        <f t="shared" si="19"/>
        <v>228</v>
      </c>
      <c r="I40" s="42">
        <v>23.886010362694304</v>
      </c>
      <c r="J40" s="4"/>
      <c r="K40" s="18"/>
      <c r="L40" s="18"/>
      <c r="M40" s="18"/>
      <c r="N40" s="12"/>
      <c r="O40" s="12"/>
      <c r="P40" s="23"/>
      <c r="Q40" s="23"/>
      <c r="R40" s="23"/>
      <c r="S40" s="23"/>
      <c r="T40" s="68"/>
      <c r="U40" s="65"/>
      <c r="V40" s="15" t="s">
        <v>12</v>
      </c>
      <c r="W40" s="41">
        <v>102</v>
      </c>
      <c r="X40" s="42">
        <v>18.461538461538467</v>
      </c>
      <c r="Y40" s="41">
        <v>116</v>
      </c>
      <c r="Z40" s="42">
        <v>23.886010362694304</v>
      </c>
      <c r="AA40" s="41">
        <v>133</v>
      </c>
      <c r="AB40" s="42">
        <v>18.461538461538467</v>
      </c>
      <c r="AC40" s="41">
        <v>196</v>
      </c>
      <c r="AD40" s="42">
        <v>23.886010362694304</v>
      </c>
      <c r="AE40" s="46"/>
      <c r="AF40" s="18"/>
      <c r="AG40" s="16"/>
      <c r="AH40" s="16"/>
      <c r="AK40" s="23"/>
      <c r="AL40" s="23"/>
      <c r="AM40" s="23"/>
      <c r="AN40" s="23"/>
      <c r="AO40"/>
      <c r="AP40" s="12"/>
      <c r="AQ40" s="68"/>
    </row>
    <row r="41" spans="1:43" ht="17.25" customHeight="1" x14ac:dyDescent="0.2">
      <c r="A41" s="83" t="s">
        <v>13</v>
      </c>
      <c r="B41" s="41">
        <f t="shared" si="16"/>
        <v>123</v>
      </c>
      <c r="C41" s="42">
        <v>23.538461538461544</v>
      </c>
      <c r="D41" s="41">
        <f t="shared" si="17"/>
        <v>136</v>
      </c>
      <c r="E41" s="42">
        <v>30.574093264248706</v>
      </c>
      <c r="F41" s="41">
        <f t="shared" si="18"/>
        <v>161</v>
      </c>
      <c r="G41" s="42">
        <v>23.538461538461544</v>
      </c>
      <c r="H41" s="41">
        <f t="shared" si="19"/>
        <v>221</v>
      </c>
      <c r="I41" s="42">
        <v>30.574093264248706</v>
      </c>
      <c r="J41" s="4"/>
      <c r="K41" s="18"/>
      <c r="L41" s="18"/>
      <c r="M41" s="18"/>
      <c r="N41" s="12"/>
      <c r="O41" s="12"/>
      <c r="P41" s="23"/>
      <c r="Q41" s="23"/>
      <c r="R41" s="23"/>
      <c r="S41" s="23"/>
      <c r="T41" s="68"/>
      <c r="U41" s="65"/>
      <c r="V41" s="15" t="s">
        <v>13</v>
      </c>
      <c r="W41" s="41">
        <v>96</v>
      </c>
      <c r="X41" s="42">
        <v>23.538461538461544</v>
      </c>
      <c r="Y41" s="41">
        <v>109</v>
      </c>
      <c r="Z41" s="42">
        <v>30.574093264248706</v>
      </c>
      <c r="AA41" s="41">
        <v>127</v>
      </c>
      <c r="AB41" s="42">
        <v>23.538461538461544</v>
      </c>
      <c r="AC41" s="41">
        <v>189</v>
      </c>
      <c r="AD41" s="42">
        <v>30.574093264248706</v>
      </c>
      <c r="AE41" s="46"/>
      <c r="AF41" s="18"/>
      <c r="AG41" s="16"/>
      <c r="AH41" s="16"/>
      <c r="AK41" s="23"/>
      <c r="AL41" s="23"/>
      <c r="AM41" s="23"/>
      <c r="AN41" s="23"/>
      <c r="AO41"/>
      <c r="AP41" s="12"/>
      <c r="AQ41" s="68"/>
    </row>
    <row r="42" spans="1:43" ht="17.25" customHeight="1" x14ac:dyDescent="0.2">
      <c r="A42" s="83" t="s">
        <v>14</v>
      </c>
      <c r="B42" s="41">
        <f t="shared" si="16"/>
        <v>118</v>
      </c>
      <c r="C42" s="42">
        <v>28.769230769230777</v>
      </c>
      <c r="D42" s="41">
        <f t="shared" si="17"/>
        <v>130</v>
      </c>
      <c r="E42" s="42">
        <v>37.262176165803112</v>
      </c>
      <c r="F42" s="41">
        <f t="shared" si="18"/>
        <v>156</v>
      </c>
      <c r="G42" s="42">
        <v>28.769230769230777</v>
      </c>
      <c r="H42" s="41">
        <f t="shared" si="19"/>
        <v>215</v>
      </c>
      <c r="I42" s="42">
        <v>37.262176165803112</v>
      </c>
      <c r="J42" s="4"/>
      <c r="K42" s="18"/>
      <c r="L42" s="18"/>
      <c r="M42" s="18"/>
      <c r="N42" s="12"/>
      <c r="O42" s="12"/>
      <c r="P42" s="23"/>
      <c r="Q42" s="23"/>
      <c r="R42" s="23"/>
      <c r="S42" s="23"/>
      <c r="T42" s="68"/>
      <c r="U42" s="65"/>
      <c r="V42" s="15" t="s">
        <v>14</v>
      </c>
      <c r="W42" s="41">
        <v>91</v>
      </c>
      <c r="X42" s="42">
        <v>28.769230769230777</v>
      </c>
      <c r="Y42" s="41">
        <v>103</v>
      </c>
      <c r="Z42" s="42">
        <v>37.262176165803112</v>
      </c>
      <c r="AA42" s="41">
        <v>122</v>
      </c>
      <c r="AB42" s="42">
        <v>28.769230769230777</v>
      </c>
      <c r="AC42" s="41">
        <v>183</v>
      </c>
      <c r="AD42" s="42">
        <v>37.262176165803112</v>
      </c>
      <c r="AE42" s="46"/>
      <c r="AF42" s="18"/>
      <c r="AG42" s="16"/>
      <c r="AH42" s="16"/>
      <c r="AK42" s="23"/>
      <c r="AL42" s="23"/>
      <c r="AM42" s="23"/>
      <c r="AN42" s="23"/>
      <c r="AO42"/>
      <c r="AP42" s="12"/>
      <c r="AQ42" s="68"/>
    </row>
    <row r="43" spans="1:43" ht="17.25" customHeight="1" x14ac:dyDescent="0.2">
      <c r="A43" s="83" t="s">
        <v>15</v>
      </c>
      <c r="B43" s="41">
        <f t="shared" si="16"/>
        <v>114</v>
      </c>
      <c r="C43" s="42">
        <v>33.230769230769241</v>
      </c>
      <c r="D43" s="41">
        <f t="shared" si="17"/>
        <v>124</v>
      </c>
      <c r="E43" s="42">
        <v>42.994818652849744</v>
      </c>
      <c r="F43" s="41">
        <f t="shared" si="18"/>
        <v>152</v>
      </c>
      <c r="G43" s="42">
        <v>33.230769230769241</v>
      </c>
      <c r="H43" s="41">
        <f t="shared" si="19"/>
        <v>209</v>
      </c>
      <c r="I43" s="42">
        <v>42.994818652849744</v>
      </c>
      <c r="J43" s="4"/>
      <c r="K43" s="18"/>
      <c r="L43" s="18"/>
      <c r="M43" s="18"/>
      <c r="N43" s="12"/>
      <c r="O43" s="12"/>
      <c r="P43" s="23"/>
      <c r="Q43" s="23"/>
      <c r="R43" s="23"/>
      <c r="S43" s="23"/>
      <c r="T43" s="68"/>
      <c r="U43" s="65"/>
      <c r="V43" s="15" t="s">
        <v>15</v>
      </c>
      <c r="W43" s="41">
        <v>87</v>
      </c>
      <c r="X43" s="42">
        <v>33.230769230769241</v>
      </c>
      <c r="Y43" s="41">
        <v>97</v>
      </c>
      <c r="Z43" s="42">
        <v>42.994818652849744</v>
      </c>
      <c r="AA43" s="41">
        <v>118</v>
      </c>
      <c r="AB43" s="42">
        <v>33.230769230769241</v>
      </c>
      <c r="AC43" s="41">
        <v>177</v>
      </c>
      <c r="AD43" s="42">
        <v>42.994818652849744</v>
      </c>
      <c r="AE43" s="46"/>
      <c r="AF43" s="18"/>
      <c r="AG43" s="16"/>
      <c r="AH43" s="16"/>
      <c r="AK43" s="23"/>
      <c r="AL43" s="23"/>
      <c r="AM43" s="23"/>
      <c r="AN43" s="23"/>
      <c r="AO43"/>
      <c r="AP43" s="12"/>
      <c r="AQ43" s="68"/>
    </row>
    <row r="44" spans="1:43" ht="17.25" customHeight="1" x14ac:dyDescent="0.2">
      <c r="A44" s="83" t="s">
        <v>16</v>
      </c>
      <c r="B44" s="41">
        <f t="shared" si="16"/>
        <v>112</v>
      </c>
      <c r="C44" s="42">
        <v>35.38461538461538</v>
      </c>
      <c r="D44" s="41">
        <f t="shared" si="17"/>
        <v>121</v>
      </c>
      <c r="E44" s="42">
        <v>45.861139896373061</v>
      </c>
      <c r="F44" s="41">
        <f t="shared" si="18"/>
        <v>150</v>
      </c>
      <c r="G44" s="42">
        <v>35.38461538461538</v>
      </c>
      <c r="H44" s="41">
        <f t="shared" si="19"/>
        <v>206</v>
      </c>
      <c r="I44" s="42">
        <v>45.861139896373061</v>
      </c>
      <c r="J44" s="4"/>
      <c r="K44" s="18"/>
      <c r="L44" s="18"/>
      <c r="M44" s="18"/>
      <c r="N44" s="12"/>
      <c r="O44" s="12"/>
      <c r="P44" s="23"/>
      <c r="Q44" s="23"/>
      <c r="R44" s="23"/>
      <c r="S44" s="23"/>
      <c r="T44" s="68"/>
      <c r="U44" s="65"/>
      <c r="V44" s="15" t="s">
        <v>16</v>
      </c>
      <c r="W44" s="41">
        <v>85</v>
      </c>
      <c r="X44" s="42">
        <v>35.38461538461538</v>
      </c>
      <c r="Y44" s="41">
        <v>94</v>
      </c>
      <c r="Z44" s="42">
        <v>45.861139896373061</v>
      </c>
      <c r="AA44" s="41">
        <v>116</v>
      </c>
      <c r="AB44" s="42">
        <v>35.38461538461538</v>
      </c>
      <c r="AC44" s="41">
        <v>174</v>
      </c>
      <c r="AD44" s="42">
        <v>45.861139896373061</v>
      </c>
      <c r="AE44" s="46"/>
      <c r="AF44" s="18"/>
      <c r="AG44" s="16"/>
      <c r="AH44" s="16"/>
      <c r="AK44" s="23"/>
      <c r="AL44" s="23"/>
      <c r="AM44" s="23"/>
      <c r="AN44" s="23"/>
      <c r="AO44"/>
      <c r="AP44" s="12"/>
      <c r="AQ44" s="68"/>
    </row>
    <row r="45" spans="1:43" ht="17.25" customHeight="1" x14ac:dyDescent="0.2">
      <c r="A45" s="83" t="s">
        <v>17</v>
      </c>
      <c r="B45" s="41">
        <f t="shared" si="16"/>
        <v>110</v>
      </c>
      <c r="C45" s="42">
        <v>36.923076923076927</v>
      </c>
      <c r="D45" s="41">
        <f t="shared" si="17"/>
        <v>119</v>
      </c>
      <c r="E45" s="42">
        <v>47.772020725388607</v>
      </c>
      <c r="F45" s="41">
        <f t="shared" si="18"/>
        <v>148</v>
      </c>
      <c r="G45" s="42">
        <v>36.923076923076927</v>
      </c>
      <c r="H45" s="41">
        <f t="shared" si="19"/>
        <v>204</v>
      </c>
      <c r="I45" s="42">
        <v>47.772020725388607</v>
      </c>
      <c r="J45" s="4"/>
      <c r="K45" s="18"/>
      <c r="L45" s="18"/>
      <c r="M45" s="18"/>
      <c r="N45" s="12"/>
      <c r="O45" s="12"/>
      <c r="P45" s="23"/>
      <c r="Q45" s="23"/>
      <c r="R45" s="23"/>
      <c r="S45" s="23"/>
      <c r="T45" s="68"/>
      <c r="U45" s="65"/>
      <c r="V45" s="15" t="s">
        <v>17</v>
      </c>
      <c r="W45" s="41">
        <v>83</v>
      </c>
      <c r="X45" s="42">
        <v>36.923076923076927</v>
      </c>
      <c r="Y45" s="41">
        <v>92</v>
      </c>
      <c r="Z45" s="42">
        <v>47.772020725388607</v>
      </c>
      <c r="AA45" s="41">
        <v>114</v>
      </c>
      <c r="AB45" s="42">
        <v>36.923076923076927</v>
      </c>
      <c r="AC45" s="41">
        <v>172</v>
      </c>
      <c r="AD45" s="42">
        <v>47.772020725388607</v>
      </c>
      <c r="AE45" s="46"/>
      <c r="AF45" s="18"/>
      <c r="AG45" s="16"/>
      <c r="AH45" s="16"/>
      <c r="AK45" s="23"/>
      <c r="AL45" s="23"/>
      <c r="AM45" s="23"/>
      <c r="AN45" s="23"/>
      <c r="AO45"/>
      <c r="AP45" s="12"/>
      <c r="AQ45" s="68"/>
    </row>
    <row r="46" spans="1:43" ht="17.25" customHeight="1" x14ac:dyDescent="0.2">
      <c r="A46" s="85" t="s">
        <v>41</v>
      </c>
      <c r="B46" s="43">
        <f t="shared" si="16"/>
        <v>109</v>
      </c>
      <c r="C46" s="44">
        <f>C$17*2/3</f>
        <v>38.45333333333334</v>
      </c>
      <c r="D46" s="43">
        <f t="shared" si="17"/>
        <v>117</v>
      </c>
      <c r="E46" s="44">
        <f>E$17*2/3</f>
        <v>49.68666666666666</v>
      </c>
      <c r="F46" s="43">
        <f t="shared" si="18"/>
        <v>147</v>
      </c>
      <c r="G46" s="44">
        <f>G$17*2/3</f>
        <v>38.45333333333334</v>
      </c>
      <c r="H46" s="43">
        <f t="shared" si="19"/>
        <v>202</v>
      </c>
      <c r="I46" s="44">
        <f>I$17*2/3</f>
        <v>49.68666666666666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68"/>
      <c r="U46" s="65"/>
      <c r="V46" s="48" t="s">
        <v>41</v>
      </c>
      <c r="W46" s="43">
        <v>82</v>
      </c>
      <c r="X46" s="44">
        <v>38.45333333333334</v>
      </c>
      <c r="Y46" s="43">
        <v>90</v>
      </c>
      <c r="Z46" s="44">
        <v>49.68666666666666</v>
      </c>
      <c r="AA46" s="43">
        <v>113</v>
      </c>
      <c r="AB46" s="44">
        <v>38.45333333333334</v>
      </c>
      <c r="AC46" s="43">
        <v>170</v>
      </c>
      <c r="AD46" s="44">
        <v>49.68666666666666</v>
      </c>
      <c r="AE46" s="46"/>
      <c r="AF46" s="18"/>
      <c r="AG46" s="16"/>
      <c r="AH46" s="16"/>
      <c r="AK46" s="23"/>
      <c r="AL46" s="23"/>
      <c r="AM46" s="23"/>
      <c r="AN46" s="23"/>
      <c r="AO46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68"/>
      <c r="U47" s="65"/>
      <c r="W47" s="11" t="s">
        <v>20</v>
      </c>
      <c r="X47" s="94"/>
      <c r="Y47" s="94"/>
      <c r="Z47" s="94"/>
      <c r="AA47" s="94"/>
      <c r="AB47" s="94"/>
      <c r="AC47" s="94"/>
      <c r="AD47" s="94"/>
      <c r="AE47" s="94"/>
      <c r="AF47" s="18"/>
      <c r="AG47" s="16"/>
      <c r="AH47" s="16"/>
      <c r="AK47" s="23"/>
      <c r="AL47" s="23"/>
      <c r="AM47" s="23"/>
      <c r="AN47" s="23"/>
      <c r="AO47"/>
      <c r="AP47" s="12"/>
      <c r="AQ47" s="68"/>
    </row>
    <row r="48" spans="1:43" ht="17.25" customHeight="1" x14ac:dyDescent="0.2">
      <c r="A48" s="81">
        <v>0</v>
      </c>
      <c r="B48" s="30">
        <f>B35</f>
        <v>147</v>
      </c>
      <c r="C48" s="31">
        <v>0</v>
      </c>
      <c r="D48" s="30">
        <f>D35</f>
        <v>167</v>
      </c>
      <c r="E48" s="31">
        <v>0</v>
      </c>
      <c r="F48" s="30">
        <f>F35</f>
        <v>185</v>
      </c>
      <c r="G48" s="31">
        <v>0</v>
      </c>
      <c r="H48" s="30">
        <f>H35</f>
        <v>252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68"/>
      <c r="U48" s="65"/>
      <c r="V48" s="14">
        <v>0</v>
      </c>
      <c r="W48" s="51">
        <v>120</v>
      </c>
      <c r="X48" s="52">
        <v>0</v>
      </c>
      <c r="Y48" s="51">
        <v>140</v>
      </c>
      <c r="Z48" s="52">
        <v>0</v>
      </c>
      <c r="AA48" s="51">
        <v>151</v>
      </c>
      <c r="AB48" s="52">
        <v>0</v>
      </c>
      <c r="AC48" s="51">
        <v>220</v>
      </c>
      <c r="AD48" s="52">
        <v>0</v>
      </c>
      <c r="AE48" s="71"/>
      <c r="AF48" s="18"/>
      <c r="AG48" s="16"/>
      <c r="AH48" s="16"/>
      <c r="AK48" s="23"/>
      <c r="AL48" s="23"/>
      <c r="AM48" s="23"/>
      <c r="AN48" s="23"/>
      <c r="AO48"/>
      <c r="AP48" s="12"/>
      <c r="AQ48" s="68"/>
    </row>
    <row r="49" spans="1:43" ht="17.25" customHeight="1" x14ac:dyDescent="0.2">
      <c r="A49" s="83" t="s">
        <v>8</v>
      </c>
      <c r="B49" s="41">
        <f t="shared" ref="B49:B59" si="20">ROUND(B$48-C49,0)</f>
        <v>145</v>
      </c>
      <c r="C49" s="42">
        <v>2.1538461538461613</v>
      </c>
      <c r="D49" s="41">
        <f t="shared" ref="D49:D59" si="21">ROUND(D$48-E49,0)</f>
        <v>164</v>
      </c>
      <c r="E49" s="42">
        <v>2.8663212435233163</v>
      </c>
      <c r="F49" s="41">
        <f t="shared" ref="F49:F59" si="22">ROUND(F$48-G49,0)</f>
        <v>183</v>
      </c>
      <c r="G49" s="42">
        <v>2.1538461538461613</v>
      </c>
      <c r="H49" s="41">
        <f t="shared" ref="H49:H59" si="23">ROUND(H$48-I49,0)</f>
        <v>249</v>
      </c>
      <c r="I49" s="42">
        <v>2.8663212435233163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68"/>
      <c r="U49" s="65"/>
      <c r="V49" s="15" t="s">
        <v>8</v>
      </c>
      <c r="W49" s="41">
        <v>118</v>
      </c>
      <c r="X49" s="42">
        <v>2.1538461538461613</v>
      </c>
      <c r="Y49" s="41">
        <v>137</v>
      </c>
      <c r="Z49" s="42">
        <v>2.8663212435233163</v>
      </c>
      <c r="AA49" s="41">
        <v>149</v>
      </c>
      <c r="AB49" s="42">
        <v>2.1538461538461613</v>
      </c>
      <c r="AC49" s="41">
        <v>217</v>
      </c>
      <c r="AD49" s="42">
        <v>2.8663212435233163</v>
      </c>
      <c r="AE49" s="46"/>
      <c r="AF49" s="18"/>
      <c r="AG49" s="16"/>
      <c r="AH49" s="16"/>
      <c r="AK49" s="23"/>
      <c r="AL49" s="23"/>
      <c r="AM49" s="23"/>
      <c r="AN49" s="23"/>
      <c r="AO49"/>
      <c r="AP49" s="12"/>
      <c r="AQ49" s="68"/>
    </row>
    <row r="50" spans="1:43" ht="17.25" customHeight="1" x14ac:dyDescent="0.2">
      <c r="A50" s="83" t="s">
        <v>9</v>
      </c>
      <c r="B50" s="41">
        <f t="shared" si="20"/>
        <v>143</v>
      </c>
      <c r="C50" s="42">
        <v>4.4615384615384643</v>
      </c>
      <c r="D50" s="41">
        <f t="shared" si="21"/>
        <v>161</v>
      </c>
      <c r="E50" s="42">
        <v>5.7326424870466326</v>
      </c>
      <c r="F50" s="41">
        <f t="shared" si="22"/>
        <v>181</v>
      </c>
      <c r="G50" s="42">
        <v>4.4615384615384643</v>
      </c>
      <c r="H50" s="41">
        <f t="shared" si="23"/>
        <v>246</v>
      </c>
      <c r="I50" s="42">
        <v>5.7326424870466326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68"/>
      <c r="U50" s="65"/>
      <c r="V50" s="15" t="s">
        <v>9</v>
      </c>
      <c r="W50" s="41">
        <v>116</v>
      </c>
      <c r="X50" s="42">
        <v>4.4615384615384643</v>
      </c>
      <c r="Y50" s="41">
        <v>134</v>
      </c>
      <c r="Z50" s="42">
        <v>5.7326424870466326</v>
      </c>
      <c r="AA50" s="41">
        <v>147</v>
      </c>
      <c r="AB50" s="42">
        <v>4.4615384615384643</v>
      </c>
      <c r="AC50" s="41">
        <v>214</v>
      </c>
      <c r="AD50" s="42">
        <v>5.7326424870466326</v>
      </c>
      <c r="AE50" s="46"/>
      <c r="AF50" s="18"/>
      <c r="AG50" s="16"/>
      <c r="AH50" s="16"/>
      <c r="AK50" s="23"/>
      <c r="AL50" s="23"/>
      <c r="AM50" s="23"/>
      <c r="AN50" s="23"/>
      <c r="AO50"/>
      <c r="AP50" s="12"/>
      <c r="AQ50" s="68"/>
    </row>
    <row r="51" spans="1:43" ht="17.25" customHeight="1" x14ac:dyDescent="0.2">
      <c r="A51" s="83" t="s">
        <v>10</v>
      </c>
      <c r="B51" s="41">
        <f t="shared" si="20"/>
        <v>140</v>
      </c>
      <c r="C51" s="42">
        <v>7.3846153846153868</v>
      </c>
      <c r="D51" s="41">
        <f t="shared" si="21"/>
        <v>157</v>
      </c>
      <c r="E51" s="42">
        <v>9.5544041450777204</v>
      </c>
      <c r="F51" s="41">
        <f t="shared" si="22"/>
        <v>178</v>
      </c>
      <c r="G51" s="42">
        <v>7.3846153846153868</v>
      </c>
      <c r="H51" s="41">
        <f t="shared" si="23"/>
        <v>242</v>
      </c>
      <c r="I51" s="42">
        <v>9.5544041450777204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68"/>
      <c r="U51" s="65"/>
      <c r="V51" s="15" t="s">
        <v>10</v>
      </c>
      <c r="W51" s="41">
        <v>113</v>
      </c>
      <c r="X51" s="42">
        <v>7.3846153846153868</v>
      </c>
      <c r="Y51" s="41">
        <v>130</v>
      </c>
      <c r="Z51" s="42">
        <v>9.5544041450777204</v>
      </c>
      <c r="AA51" s="41">
        <v>144</v>
      </c>
      <c r="AB51" s="42">
        <v>7.3846153846153868</v>
      </c>
      <c r="AC51" s="41">
        <v>210</v>
      </c>
      <c r="AD51" s="42">
        <v>9.5544041450777204</v>
      </c>
      <c r="AE51" s="46"/>
      <c r="AF51" s="18"/>
      <c r="AG51" s="16"/>
      <c r="AH51" s="16"/>
      <c r="AK51" s="23"/>
      <c r="AL51" s="23"/>
      <c r="AM51" s="23"/>
      <c r="AN51" s="23"/>
      <c r="AO51"/>
      <c r="AP51" s="12"/>
      <c r="AQ51" s="68"/>
    </row>
    <row r="52" spans="1:43" ht="17.25" customHeight="1" x14ac:dyDescent="0.2">
      <c r="A52" s="83" t="s">
        <v>11</v>
      </c>
      <c r="B52" s="41">
        <f t="shared" si="20"/>
        <v>137</v>
      </c>
      <c r="C52" s="42">
        <v>10.30769230769231</v>
      </c>
      <c r="D52" s="41">
        <f t="shared" si="21"/>
        <v>154</v>
      </c>
      <c r="E52" s="42">
        <v>13.376165803108812</v>
      </c>
      <c r="F52" s="41">
        <f t="shared" si="22"/>
        <v>175</v>
      </c>
      <c r="G52" s="42">
        <v>10.30769230769231</v>
      </c>
      <c r="H52" s="41">
        <f t="shared" si="23"/>
        <v>239</v>
      </c>
      <c r="I52" s="42">
        <v>13.376165803108812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68"/>
      <c r="U52" s="65"/>
      <c r="V52" s="15" t="s">
        <v>11</v>
      </c>
      <c r="W52" s="41">
        <v>110</v>
      </c>
      <c r="X52" s="42">
        <v>10.30769230769231</v>
      </c>
      <c r="Y52" s="41">
        <v>127</v>
      </c>
      <c r="Z52" s="42">
        <v>13.376165803108812</v>
      </c>
      <c r="AA52" s="41">
        <v>141</v>
      </c>
      <c r="AB52" s="42">
        <v>10.30769230769231</v>
      </c>
      <c r="AC52" s="41">
        <v>207</v>
      </c>
      <c r="AD52" s="42">
        <v>13.376165803108812</v>
      </c>
      <c r="AE52" s="46"/>
      <c r="AF52" s="18"/>
      <c r="AG52" s="16"/>
      <c r="AH52" s="16"/>
      <c r="AK52" s="23"/>
      <c r="AL52" s="23"/>
      <c r="AM52" s="23"/>
      <c r="AN52" s="23"/>
      <c r="AO52"/>
      <c r="AP52" s="12"/>
      <c r="AQ52" s="68"/>
    </row>
    <row r="53" spans="1:43" ht="17.25" customHeight="1" x14ac:dyDescent="0.2">
      <c r="A53" s="83" t="s">
        <v>12</v>
      </c>
      <c r="B53" s="41">
        <f t="shared" si="20"/>
        <v>132</v>
      </c>
      <c r="C53" s="42">
        <v>14.769230769230774</v>
      </c>
      <c r="D53" s="41">
        <f t="shared" si="21"/>
        <v>148</v>
      </c>
      <c r="E53" s="42">
        <v>19.108808290155441</v>
      </c>
      <c r="F53" s="41">
        <f t="shared" si="22"/>
        <v>170</v>
      </c>
      <c r="G53" s="42">
        <v>14.769230769230774</v>
      </c>
      <c r="H53" s="41">
        <f t="shared" si="23"/>
        <v>233</v>
      </c>
      <c r="I53" s="42">
        <v>19.108808290155441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68"/>
      <c r="U53" s="65"/>
      <c r="V53" s="15" t="s">
        <v>12</v>
      </c>
      <c r="W53" s="41">
        <v>105</v>
      </c>
      <c r="X53" s="42">
        <v>14.769230769230774</v>
      </c>
      <c r="Y53" s="41">
        <v>121</v>
      </c>
      <c r="Z53" s="42">
        <v>19.108808290155441</v>
      </c>
      <c r="AA53" s="41">
        <v>136</v>
      </c>
      <c r="AB53" s="42">
        <v>14.769230769230774</v>
      </c>
      <c r="AC53" s="41">
        <v>201</v>
      </c>
      <c r="AD53" s="42">
        <v>19.108808290155441</v>
      </c>
      <c r="AE53" s="46"/>
      <c r="AF53" s="18"/>
      <c r="AG53" s="16"/>
      <c r="AH53" s="16"/>
      <c r="AK53" s="23"/>
      <c r="AL53" s="23"/>
      <c r="AM53" s="23"/>
      <c r="AN53" s="23"/>
      <c r="AO53"/>
      <c r="AP53" s="12"/>
      <c r="AQ53" s="68"/>
    </row>
    <row r="54" spans="1:43" ht="17.25" customHeight="1" x14ac:dyDescent="0.2">
      <c r="A54" s="83" t="s">
        <v>13</v>
      </c>
      <c r="B54" s="41">
        <f t="shared" si="20"/>
        <v>129</v>
      </c>
      <c r="C54" s="42">
        <v>18.461538461538467</v>
      </c>
      <c r="D54" s="41">
        <f t="shared" si="21"/>
        <v>143</v>
      </c>
      <c r="E54" s="42">
        <v>23.886010362694304</v>
      </c>
      <c r="F54" s="41">
        <f t="shared" si="22"/>
        <v>167</v>
      </c>
      <c r="G54" s="42">
        <v>18.461538461538467</v>
      </c>
      <c r="H54" s="41">
        <f t="shared" si="23"/>
        <v>228</v>
      </c>
      <c r="I54" s="42">
        <v>23.886010362694304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68"/>
      <c r="U54" s="65"/>
      <c r="V54" s="15" t="s">
        <v>13</v>
      </c>
      <c r="W54" s="41">
        <v>102</v>
      </c>
      <c r="X54" s="42">
        <v>18.461538461538467</v>
      </c>
      <c r="Y54" s="41">
        <v>116</v>
      </c>
      <c r="Z54" s="42">
        <v>23.886010362694304</v>
      </c>
      <c r="AA54" s="41">
        <v>133</v>
      </c>
      <c r="AB54" s="42">
        <v>18.461538461538467</v>
      </c>
      <c r="AC54" s="41">
        <v>196</v>
      </c>
      <c r="AD54" s="42">
        <v>23.886010362694304</v>
      </c>
      <c r="AE54" s="46"/>
      <c r="AF54" s="18"/>
      <c r="AG54" s="16"/>
      <c r="AH54" s="16"/>
      <c r="AK54" s="23"/>
      <c r="AL54" s="23"/>
      <c r="AM54" s="23"/>
      <c r="AN54" s="23"/>
      <c r="AO54"/>
      <c r="AP54" s="12"/>
      <c r="AQ54" s="68"/>
    </row>
    <row r="55" spans="1:43" ht="17.25" customHeight="1" x14ac:dyDescent="0.2">
      <c r="A55" s="83" t="s">
        <v>14</v>
      </c>
      <c r="B55" s="41">
        <f t="shared" si="20"/>
        <v>124</v>
      </c>
      <c r="C55" s="42">
        <v>22.769230769230777</v>
      </c>
      <c r="D55" s="41">
        <f t="shared" si="21"/>
        <v>137</v>
      </c>
      <c r="E55" s="42">
        <v>29.618652849740936</v>
      </c>
      <c r="F55" s="41">
        <f t="shared" si="22"/>
        <v>162</v>
      </c>
      <c r="G55" s="42">
        <v>22.769230769230777</v>
      </c>
      <c r="H55" s="41">
        <f t="shared" si="23"/>
        <v>222</v>
      </c>
      <c r="I55" s="42">
        <v>29.618652849740936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68"/>
      <c r="U55" s="65"/>
      <c r="V55" s="15" t="s">
        <v>14</v>
      </c>
      <c r="W55" s="41">
        <v>97</v>
      </c>
      <c r="X55" s="42">
        <v>22.769230769230777</v>
      </c>
      <c r="Y55" s="41">
        <v>110</v>
      </c>
      <c r="Z55" s="42">
        <v>29.618652849740936</v>
      </c>
      <c r="AA55" s="41">
        <v>128</v>
      </c>
      <c r="AB55" s="42">
        <v>22.769230769230777</v>
      </c>
      <c r="AC55" s="41">
        <v>190</v>
      </c>
      <c r="AD55" s="42">
        <v>29.618652849740936</v>
      </c>
      <c r="AE55" s="46"/>
      <c r="AF55" s="18"/>
      <c r="AG55" s="16"/>
      <c r="AH55" s="16"/>
      <c r="AK55" s="23"/>
      <c r="AL55" s="23"/>
      <c r="AM55" s="23"/>
      <c r="AN55" s="23"/>
      <c r="AO55"/>
      <c r="AP55" s="12"/>
      <c r="AQ55" s="68"/>
    </row>
    <row r="56" spans="1:43" ht="17.25" customHeight="1" x14ac:dyDescent="0.2">
      <c r="A56" s="83" t="s">
        <v>15</v>
      </c>
      <c r="B56" s="41">
        <f t="shared" si="20"/>
        <v>121</v>
      </c>
      <c r="C56" s="42">
        <v>25.846153846153843</v>
      </c>
      <c r="D56" s="41">
        <f t="shared" si="21"/>
        <v>134</v>
      </c>
      <c r="E56" s="42">
        <v>33.440414507772026</v>
      </c>
      <c r="F56" s="41">
        <f t="shared" si="22"/>
        <v>159</v>
      </c>
      <c r="G56" s="42">
        <v>25.846153846153843</v>
      </c>
      <c r="H56" s="41">
        <f t="shared" si="23"/>
        <v>219</v>
      </c>
      <c r="I56" s="42">
        <v>33.440414507772026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68"/>
      <c r="U56" s="65"/>
      <c r="V56" s="15" t="s">
        <v>15</v>
      </c>
      <c r="W56" s="41">
        <v>94</v>
      </c>
      <c r="X56" s="42">
        <v>25.846153846153843</v>
      </c>
      <c r="Y56" s="41">
        <v>107</v>
      </c>
      <c r="Z56" s="42">
        <v>33.440414507772026</v>
      </c>
      <c r="AA56" s="41">
        <v>125</v>
      </c>
      <c r="AB56" s="42">
        <v>25.846153846153843</v>
      </c>
      <c r="AC56" s="41">
        <v>187</v>
      </c>
      <c r="AD56" s="42">
        <v>33.440414507772026</v>
      </c>
      <c r="AE56" s="46"/>
      <c r="AF56" s="18"/>
      <c r="AG56" s="16"/>
      <c r="AH56" s="16"/>
      <c r="AK56" s="23"/>
      <c r="AL56" s="23"/>
      <c r="AM56" s="23"/>
      <c r="AN56" s="23"/>
      <c r="AO56"/>
      <c r="AP56" s="12"/>
      <c r="AQ56" s="68"/>
    </row>
    <row r="57" spans="1:43" ht="17.25" customHeight="1" x14ac:dyDescent="0.2">
      <c r="A57" s="83" t="s">
        <v>16</v>
      </c>
      <c r="B57" s="41">
        <f t="shared" si="20"/>
        <v>119</v>
      </c>
      <c r="C57" s="42">
        <v>28</v>
      </c>
      <c r="D57" s="41">
        <f t="shared" si="21"/>
        <v>131</v>
      </c>
      <c r="E57" s="42">
        <v>36.306735751295342</v>
      </c>
      <c r="F57" s="41">
        <f t="shared" si="22"/>
        <v>157</v>
      </c>
      <c r="G57" s="42">
        <v>28</v>
      </c>
      <c r="H57" s="41">
        <f t="shared" si="23"/>
        <v>216</v>
      </c>
      <c r="I57" s="42">
        <v>36.306735751295342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68"/>
      <c r="U57" s="65"/>
      <c r="V57" s="15" t="s">
        <v>16</v>
      </c>
      <c r="W57" s="41">
        <v>92</v>
      </c>
      <c r="X57" s="42">
        <v>28</v>
      </c>
      <c r="Y57" s="41">
        <v>104</v>
      </c>
      <c r="Z57" s="42">
        <v>36.306735751295342</v>
      </c>
      <c r="AA57" s="41">
        <v>123</v>
      </c>
      <c r="AB57" s="42">
        <v>28</v>
      </c>
      <c r="AC57" s="41">
        <v>184</v>
      </c>
      <c r="AD57" s="42">
        <v>36.306735751295342</v>
      </c>
      <c r="AE57" s="46"/>
      <c r="AF57" s="18"/>
      <c r="AG57" s="16"/>
      <c r="AH57" s="16"/>
      <c r="AK57" s="23"/>
      <c r="AL57" s="23"/>
      <c r="AM57" s="23"/>
      <c r="AN57" s="23"/>
      <c r="AO57"/>
      <c r="AP57" s="12"/>
      <c r="AQ57" s="68"/>
    </row>
    <row r="58" spans="1:43" ht="17.25" customHeight="1" x14ac:dyDescent="0.2">
      <c r="A58" s="83" t="s">
        <v>17</v>
      </c>
      <c r="B58" s="41">
        <f t="shared" si="20"/>
        <v>117</v>
      </c>
      <c r="C58" s="42">
        <v>29.538461538461537</v>
      </c>
      <c r="D58" s="41">
        <f t="shared" si="21"/>
        <v>129</v>
      </c>
      <c r="E58" s="42">
        <v>38.217616580310882</v>
      </c>
      <c r="F58" s="41">
        <f t="shared" si="22"/>
        <v>155</v>
      </c>
      <c r="G58" s="42">
        <v>29.538461538461537</v>
      </c>
      <c r="H58" s="41">
        <f t="shared" si="23"/>
        <v>214</v>
      </c>
      <c r="I58" s="42">
        <v>38.217616580310882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68"/>
      <c r="U58" s="65"/>
      <c r="V58" s="15" t="s">
        <v>17</v>
      </c>
      <c r="W58" s="41">
        <v>90</v>
      </c>
      <c r="X58" s="42">
        <v>29.538461538461537</v>
      </c>
      <c r="Y58" s="41">
        <v>102</v>
      </c>
      <c r="Z58" s="42">
        <v>38.217616580310882</v>
      </c>
      <c r="AA58" s="41">
        <v>121</v>
      </c>
      <c r="AB58" s="42">
        <v>29.538461538461537</v>
      </c>
      <c r="AC58" s="41">
        <v>182</v>
      </c>
      <c r="AD58" s="42">
        <v>38.217616580310882</v>
      </c>
      <c r="AE58" s="46"/>
      <c r="AF58" s="18"/>
      <c r="AG58" s="16"/>
      <c r="AH58" s="16"/>
      <c r="AK58" s="23"/>
      <c r="AL58" s="23"/>
      <c r="AM58" s="23"/>
      <c r="AN58" s="23"/>
      <c r="AO58"/>
      <c r="AP58" s="12"/>
      <c r="AQ58" s="68"/>
    </row>
    <row r="59" spans="1:43" ht="17.25" customHeight="1" x14ac:dyDescent="0.2">
      <c r="A59" s="85" t="s">
        <v>41</v>
      </c>
      <c r="B59" s="43">
        <f t="shared" si="20"/>
        <v>116</v>
      </c>
      <c r="C59" s="44">
        <f>C30*2/3</f>
        <v>31.080000000000002</v>
      </c>
      <c r="D59" s="43">
        <f t="shared" si="21"/>
        <v>127</v>
      </c>
      <c r="E59" s="44">
        <f>E30*2/3</f>
        <v>40.133333333333333</v>
      </c>
      <c r="F59" s="43">
        <f t="shared" si="22"/>
        <v>154</v>
      </c>
      <c r="G59" s="44">
        <f>G30*2/3</f>
        <v>31.080000000000002</v>
      </c>
      <c r="H59" s="43">
        <f t="shared" si="23"/>
        <v>212</v>
      </c>
      <c r="I59" s="44">
        <f>I30*2/3</f>
        <v>40.133333333333333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68"/>
      <c r="U59" s="65"/>
      <c r="V59" s="48" t="s">
        <v>41</v>
      </c>
      <c r="W59" s="43">
        <v>89</v>
      </c>
      <c r="X59" s="44">
        <v>31.080000000000002</v>
      </c>
      <c r="Y59" s="43">
        <v>100</v>
      </c>
      <c r="Z59" s="44">
        <v>40.133333333333333</v>
      </c>
      <c r="AA59" s="43">
        <v>120</v>
      </c>
      <c r="AB59" s="44">
        <v>31.080000000000002</v>
      </c>
      <c r="AC59" s="43">
        <v>180</v>
      </c>
      <c r="AD59" s="44">
        <v>40.133333333333333</v>
      </c>
      <c r="AE59" s="46"/>
      <c r="AF59" s="18"/>
      <c r="AG59" s="16"/>
      <c r="AH59" s="16"/>
      <c r="AK59" s="23"/>
      <c r="AL59" s="23"/>
      <c r="AM59" s="23"/>
      <c r="AN59" s="23"/>
      <c r="AO59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68"/>
      <c r="U60" s="65"/>
      <c r="W60" s="94"/>
      <c r="AF60" s="18"/>
      <c r="AG60" s="16"/>
      <c r="AH60" s="16"/>
      <c r="AK60" s="23"/>
      <c r="AL60" s="23"/>
      <c r="AM60" s="23"/>
      <c r="AN60" s="23"/>
      <c r="AO60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68"/>
      <c r="U61" s="65"/>
      <c r="V61" s="8" t="s">
        <v>21</v>
      </c>
      <c r="W61" s="11" t="s">
        <v>19</v>
      </c>
      <c r="AF61" s="18"/>
      <c r="AG61" s="16"/>
      <c r="AH61" s="16"/>
      <c r="AK61" s="23"/>
      <c r="AL61" s="23"/>
      <c r="AM61" s="23"/>
      <c r="AN61" s="23"/>
      <c r="AO61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6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18"/>
      <c r="AG62" s="16"/>
      <c r="AH62" s="16"/>
      <c r="AK62" s="23"/>
      <c r="AL62" s="23"/>
      <c r="AM62" s="23"/>
      <c r="AN62" s="23"/>
      <c r="AO62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6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18"/>
      <c r="AG63" s="16"/>
      <c r="AH63" s="16"/>
      <c r="AK63" s="23"/>
      <c r="AL63" s="23"/>
      <c r="AM63" s="23"/>
      <c r="AN63" s="23"/>
      <c r="AO63"/>
      <c r="AP63" s="12"/>
      <c r="AQ63" s="68"/>
    </row>
    <row r="64" spans="1:43" ht="17.25" customHeight="1" x14ac:dyDescent="0.2">
      <c r="A64" s="90">
        <v>0</v>
      </c>
      <c r="B64" s="39">
        <f>ROUND((B6/3),0)</f>
        <v>73</v>
      </c>
      <c r="C64" s="34">
        <v>0</v>
      </c>
      <c r="D64" s="39">
        <f>ROUND((D6/3),0)</f>
        <v>83</v>
      </c>
      <c r="E64" s="34">
        <v>0</v>
      </c>
      <c r="F64" s="39">
        <f>ROUND((F6/3),0)</f>
        <v>93</v>
      </c>
      <c r="G64" s="34">
        <v>0</v>
      </c>
      <c r="H64" s="39">
        <f>ROUND((H6/3),0)</f>
        <v>126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68"/>
      <c r="U64" s="65"/>
      <c r="V64" s="19">
        <v>0</v>
      </c>
      <c r="W64" s="39">
        <v>60</v>
      </c>
      <c r="X64" s="34">
        <v>0</v>
      </c>
      <c r="Y64" s="39">
        <v>70</v>
      </c>
      <c r="Z64" s="34">
        <v>0</v>
      </c>
      <c r="AA64" s="39">
        <v>75</v>
      </c>
      <c r="AB64" s="34">
        <v>0</v>
      </c>
      <c r="AC64" s="39">
        <v>110</v>
      </c>
      <c r="AD64" s="35">
        <v>0</v>
      </c>
      <c r="AE64" s="20"/>
      <c r="AF64" s="18"/>
      <c r="AG64" s="16"/>
      <c r="AH64" s="16"/>
      <c r="AK64" s="23"/>
      <c r="AL64" s="23"/>
      <c r="AM64" s="23"/>
      <c r="AN64" s="23"/>
      <c r="AO64"/>
      <c r="AP64" s="12"/>
      <c r="AQ64" s="68"/>
    </row>
    <row r="65" spans="1:43" ht="17.25" customHeight="1" x14ac:dyDescent="0.2">
      <c r="A65" s="90" t="s">
        <v>8</v>
      </c>
      <c r="B65" s="41">
        <f t="shared" ref="B65:B75" si="24">ROUND(B$64-C65,0)</f>
        <v>71</v>
      </c>
      <c r="C65" s="46">
        <v>1.8461538461538514</v>
      </c>
      <c r="D65" s="41">
        <f t="shared" ref="D65:D75" si="25">ROUND(D$64-E65,0)</f>
        <v>81</v>
      </c>
      <c r="E65" s="46">
        <v>2.3886010362694301</v>
      </c>
      <c r="F65" s="41">
        <f t="shared" ref="F65:F75" si="26">ROUND(F$64-G65,0)</f>
        <v>91</v>
      </c>
      <c r="G65" s="46">
        <v>1.8461538461538514</v>
      </c>
      <c r="H65" s="41">
        <f t="shared" ref="H65:H75" si="27">ROUND(H$64-I65,0)</f>
        <v>124</v>
      </c>
      <c r="I65" s="42">
        <v>2.3886010362694301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68"/>
      <c r="U65" s="65"/>
      <c r="V65" s="19" t="s">
        <v>8</v>
      </c>
      <c r="W65" s="41">
        <v>58</v>
      </c>
      <c r="X65" s="46">
        <v>1.8461538461538514</v>
      </c>
      <c r="Y65" s="41">
        <v>68</v>
      </c>
      <c r="Z65" s="46">
        <v>2.3886010362694301</v>
      </c>
      <c r="AA65" s="41">
        <v>73</v>
      </c>
      <c r="AB65" s="46">
        <v>1.8461538461538514</v>
      </c>
      <c r="AC65" s="41">
        <v>108</v>
      </c>
      <c r="AD65" s="42">
        <v>2.3886010362694301</v>
      </c>
      <c r="AE65" s="46"/>
      <c r="AF65" s="18"/>
      <c r="AG65" s="16"/>
      <c r="AH65" s="16"/>
      <c r="AK65" s="23"/>
      <c r="AL65" s="23"/>
      <c r="AM65" s="23"/>
      <c r="AN65" s="23"/>
      <c r="AO65"/>
      <c r="AP65" s="12"/>
      <c r="AQ65" s="68"/>
    </row>
    <row r="66" spans="1:43" ht="17.25" customHeight="1" x14ac:dyDescent="0.2">
      <c r="A66" s="90" t="s">
        <v>9</v>
      </c>
      <c r="B66" s="41">
        <f t="shared" si="24"/>
        <v>70</v>
      </c>
      <c r="C66" s="46">
        <v>2.9230769230769229</v>
      </c>
      <c r="D66" s="41">
        <f t="shared" si="25"/>
        <v>79</v>
      </c>
      <c r="E66" s="46">
        <v>3.8217616580310882</v>
      </c>
      <c r="F66" s="41">
        <f t="shared" si="26"/>
        <v>90</v>
      </c>
      <c r="G66" s="46">
        <v>2.9230769230769229</v>
      </c>
      <c r="H66" s="41">
        <f t="shared" si="27"/>
        <v>122</v>
      </c>
      <c r="I66" s="42">
        <v>3.8217616580310882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68"/>
      <c r="U66" s="65"/>
      <c r="V66" s="19" t="s">
        <v>9</v>
      </c>
      <c r="W66" s="41">
        <v>57</v>
      </c>
      <c r="X66" s="46">
        <v>2.9230769230769229</v>
      </c>
      <c r="Y66" s="41">
        <v>66</v>
      </c>
      <c r="Z66" s="46">
        <v>3.8217616580310882</v>
      </c>
      <c r="AA66" s="41">
        <v>72</v>
      </c>
      <c r="AB66" s="46">
        <v>2.9230769230769229</v>
      </c>
      <c r="AC66" s="41">
        <v>106</v>
      </c>
      <c r="AD66" s="42">
        <v>3.8217616580310882</v>
      </c>
      <c r="AE66" s="46"/>
      <c r="AF66" s="18"/>
      <c r="AG66" s="16"/>
      <c r="AH66" s="16"/>
      <c r="AK66" s="23"/>
      <c r="AL66" s="23"/>
      <c r="AM66" s="23"/>
      <c r="AN66" s="23"/>
      <c r="AO66"/>
      <c r="AP66" s="12"/>
      <c r="AQ66" s="68"/>
    </row>
    <row r="67" spans="1:43" ht="17.25" customHeight="1" x14ac:dyDescent="0.2">
      <c r="A67" s="90" t="s">
        <v>10</v>
      </c>
      <c r="B67" s="41">
        <f t="shared" si="24"/>
        <v>68</v>
      </c>
      <c r="C67" s="46">
        <v>4.7692307692307692</v>
      </c>
      <c r="D67" s="41">
        <f t="shared" si="25"/>
        <v>77</v>
      </c>
      <c r="E67" s="46">
        <v>6.2103626943005183</v>
      </c>
      <c r="F67" s="41">
        <f t="shared" si="26"/>
        <v>88</v>
      </c>
      <c r="G67" s="46">
        <v>4.7692307692307692</v>
      </c>
      <c r="H67" s="41">
        <f t="shared" si="27"/>
        <v>120</v>
      </c>
      <c r="I67" s="42">
        <v>6.2103626943005183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68"/>
      <c r="U67" s="65"/>
      <c r="V67" s="19" t="s">
        <v>10</v>
      </c>
      <c r="W67" s="41">
        <v>55</v>
      </c>
      <c r="X67" s="46">
        <v>4.7692307692307692</v>
      </c>
      <c r="Y67" s="41">
        <v>64</v>
      </c>
      <c r="Z67" s="46">
        <v>6.2103626943005183</v>
      </c>
      <c r="AA67" s="41">
        <v>70</v>
      </c>
      <c r="AB67" s="46">
        <v>4.7692307692307692</v>
      </c>
      <c r="AC67" s="41">
        <v>104</v>
      </c>
      <c r="AD67" s="42">
        <v>6.2103626943005183</v>
      </c>
      <c r="AE67" s="46"/>
      <c r="AF67" s="18"/>
      <c r="AG67" s="16"/>
      <c r="AH67" s="16"/>
      <c r="AK67" s="23"/>
      <c r="AL67" s="23"/>
      <c r="AM67" s="23"/>
      <c r="AN67" s="23"/>
      <c r="AO67"/>
      <c r="AP67" s="12"/>
      <c r="AQ67" s="68"/>
    </row>
    <row r="68" spans="1:43" ht="17.25" customHeight="1" x14ac:dyDescent="0.2">
      <c r="A68" s="90" t="s">
        <v>11</v>
      </c>
      <c r="B68" s="41">
        <f t="shared" si="24"/>
        <v>66</v>
      </c>
      <c r="C68" s="46">
        <v>7</v>
      </c>
      <c r="D68" s="41">
        <f t="shared" si="25"/>
        <v>74</v>
      </c>
      <c r="E68" s="46">
        <v>9.0766839378238355</v>
      </c>
      <c r="F68" s="41">
        <f t="shared" si="26"/>
        <v>86</v>
      </c>
      <c r="G68" s="46">
        <v>7</v>
      </c>
      <c r="H68" s="41">
        <f t="shared" si="27"/>
        <v>117</v>
      </c>
      <c r="I68" s="42">
        <v>9.0766839378238355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68"/>
      <c r="U68" s="65"/>
      <c r="V68" s="19" t="s">
        <v>11</v>
      </c>
      <c r="W68" s="41">
        <v>53</v>
      </c>
      <c r="X68" s="46">
        <v>7</v>
      </c>
      <c r="Y68" s="41">
        <v>61</v>
      </c>
      <c r="Z68" s="46">
        <v>9.0766839378238355</v>
      </c>
      <c r="AA68" s="41">
        <v>68</v>
      </c>
      <c r="AB68" s="46">
        <v>7</v>
      </c>
      <c r="AC68" s="41">
        <v>101</v>
      </c>
      <c r="AD68" s="42">
        <v>9.0766839378238355</v>
      </c>
      <c r="AE68" s="46"/>
      <c r="AF68" s="18"/>
      <c r="AG68" s="16"/>
      <c r="AH68" s="16"/>
      <c r="AK68" s="23"/>
      <c r="AL68" s="23"/>
      <c r="AM68" s="23"/>
      <c r="AN68" s="23"/>
      <c r="AO68"/>
      <c r="AP68" s="12"/>
      <c r="AQ68" s="68"/>
    </row>
    <row r="69" spans="1:43" ht="17.25" customHeight="1" x14ac:dyDescent="0.2">
      <c r="A69" s="90" t="s">
        <v>12</v>
      </c>
      <c r="B69" s="41">
        <f t="shared" si="24"/>
        <v>64</v>
      </c>
      <c r="C69" s="46">
        <v>9.2307692307692335</v>
      </c>
      <c r="D69" s="41">
        <f t="shared" si="25"/>
        <v>71</v>
      </c>
      <c r="E69" s="46">
        <v>11.943005181347152</v>
      </c>
      <c r="F69" s="41">
        <f t="shared" si="26"/>
        <v>84</v>
      </c>
      <c r="G69" s="46">
        <v>9.2307692307692335</v>
      </c>
      <c r="H69" s="41">
        <f t="shared" si="27"/>
        <v>114</v>
      </c>
      <c r="I69" s="42">
        <v>11.943005181347152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68"/>
      <c r="U69" s="65"/>
      <c r="V69" s="19" t="s">
        <v>12</v>
      </c>
      <c r="W69" s="41">
        <v>51</v>
      </c>
      <c r="X69" s="46">
        <v>9.2307692307692335</v>
      </c>
      <c r="Y69" s="41">
        <v>58</v>
      </c>
      <c r="Z69" s="46">
        <v>11.943005181347152</v>
      </c>
      <c r="AA69" s="41">
        <v>66</v>
      </c>
      <c r="AB69" s="46">
        <v>9.2307692307692335</v>
      </c>
      <c r="AC69" s="41">
        <v>98</v>
      </c>
      <c r="AD69" s="42">
        <v>11.943005181347152</v>
      </c>
      <c r="AE69" s="46"/>
      <c r="AF69" s="18"/>
      <c r="AG69" s="16"/>
      <c r="AH69" s="16"/>
      <c r="AK69" s="23"/>
      <c r="AL69" s="23"/>
      <c r="AM69" s="23"/>
      <c r="AN69" s="23"/>
      <c r="AO69"/>
      <c r="AP69" s="12"/>
      <c r="AQ69" s="68"/>
    </row>
    <row r="70" spans="1:43" ht="17.25" customHeight="1" x14ac:dyDescent="0.2">
      <c r="A70" s="90" t="s">
        <v>13</v>
      </c>
      <c r="B70" s="41">
        <f t="shared" si="24"/>
        <v>61</v>
      </c>
      <c r="C70" s="46">
        <v>11.769230769230772</v>
      </c>
      <c r="D70" s="41">
        <f t="shared" si="25"/>
        <v>68</v>
      </c>
      <c r="E70" s="46">
        <v>15.287046632124353</v>
      </c>
      <c r="F70" s="41">
        <f t="shared" si="26"/>
        <v>81</v>
      </c>
      <c r="G70" s="46">
        <v>11.769230769230772</v>
      </c>
      <c r="H70" s="41">
        <f t="shared" si="27"/>
        <v>111</v>
      </c>
      <c r="I70" s="42">
        <v>15.287046632124353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68"/>
      <c r="U70" s="65"/>
      <c r="V70" s="19" t="s">
        <v>13</v>
      </c>
      <c r="W70" s="41">
        <v>48</v>
      </c>
      <c r="X70" s="46">
        <v>11.769230769230772</v>
      </c>
      <c r="Y70" s="41">
        <v>55</v>
      </c>
      <c r="Z70" s="46">
        <v>15.287046632124353</v>
      </c>
      <c r="AA70" s="41">
        <v>63</v>
      </c>
      <c r="AB70" s="46">
        <v>11.769230769230772</v>
      </c>
      <c r="AC70" s="41">
        <v>95</v>
      </c>
      <c r="AD70" s="42">
        <v>15.287046632124353</v>
      </c>
      <c r="AE70" s="46"/>
      <c r="AF70" s="18"/>
      <c r="AG70" s="16"/>
      <c r="AH70" s="16"/>
      <c r="AK70" s="23"/>
      <c r="AL70" s="23"/>
      <c r="AM70" s="23"/>
      <c r="AN70" s="23"/>
      <c r="AO70"/>
      <c r="AP70" s="12"/>
      <c r="AQ70" s="68"/>
    </row>
    <row r="71" spans="1:43" ht="17.25" customHeight="1" x14ac:dyDescent="0.2">
      <c r="A71" s="90" t="s">
        <v>14</v>
      </c>
      <c r="B71" s="41">
        <f t="shared" si="24"/>
        <v>59</v>
      </c>
      <c r="C71" s="46">
        <v>14.384615384615389</v>
      </c>
      <c r="D71" s="41">
        <f t="shared" si="25"/>
        <v>64</v>
      </c>
      <c r="E71" s="46">
        <v>18.631088082901556</v>
      </c>
      <c r="F71" s="41">
        <f t="shared" si="26"/>
        <v>79</v>
      </c>
      <c r="G71" s="46">
        <v>14.384615384615389</v>
      </c>
      <c r="H71" s="41">
        <f t="shared" si="27"/>
        <v>107</v>
      </c>
      <c r="I71" s="42">
        <v>18.631088082901556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68"/>
      <c r="U71" s="65"/>
      <c r="V71" s="19" t="s">
        <v>14</v>
      </c>
      <c r="W71" s="41">
        <v>46</v>
      </c>
      <c r="X71" s="46">
        <v>14.384615384615389</v>
      </c>
      <c r="Y71" s="41">
        <v>51</v>
      </c>
      <c r="Z71" s="46">
        <v>18.631088082901556</v>
      </c>
      <c r="AA71" s="41">
        <v>61</v>
      </c>
      <c r="AB71" s="46">
        <v>14.384615384615389</v>
      </c>
      <c r="AC71" s="41">
        <v>91</v>
      </c>
      <c r="AD71" s="42">
        <v>18.631088082901556</v>
      </c>
      <c r="AE71" s="46"/>
      <c r="AF71" s="18"/>
      <c r="AG71" s="16"/>
      <c r="AH71" s="16"/>
      <c r="AK71" s="23"/>
      <c r="AL71" s="23"/>
      <c r="AM71" s="23"/>
      <c r="AN71" s="23"/>
      <c r="AO71"/>
      <c r="AP71" s="12"/>
      <c r="AQ71" s="68"/>
    </row>
    <row r="72" spans="1:43" ht="17.25" customHeight="1" x14ac:dyDescent="0.2">
      <c r="A72" s="90" t="s">
        <v>15</v>
      </c>
      <c r="B72" s="41">
        <f t="shared" si="24"/>
        <v>56</v>
      </c>
      <c r="C72" s="46">
        <v>16.61538461538462</v>
      </c>
      <c r="D72" s="41">
        <f t="shared" si="25"/>
        <v>62</v>
      </c>
      <c r="E72" s="46">
        <v>21.497409326424872</v>
      </c>
      <c r="F72" s="41">
        <f t="shared" si="26"/>
        <v>76</v>
      </c>
      <c r="G72" s="46">
        <v>16.61538461538462</v>
      </c>
      <c r="H72" s="41">
        <f t="shared" si="27"/>
        <v>105</v>
      </c>
      <c r="I72" s="42">
        <v>21.497409326424872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68"/>
      <c r="U72" s="65"/>
      <c r="V72" s="19" t="s">
        <v>15</v>
      </c>
      <c r="W72" s="41">
        <v>43</v>
      </c>
      <c r="X72" s="46">
        <v>16.61538461538462</v>
      </c>
      <c r="Y72" s="41">
        <v>49</v>
      </c>
      <c r="Z72" s="46">
        <v>21.497409326424872</v>
      </c>
      <c r="AA72" s="41">
        <v>58</v>
      </c>
      <c r="AB72" s="46">
        <v>16.61538461538462</v>
      </c>
      <c r="AC72" s="41">
        <v>89</v>
      </c>
      <c r="AD72" s="42">
        <v>21.497409326424872</v>
      </c>
      <c r="AE72" s="46"/>
      <c r="AF72" s="18"/>
      <c r="AG72" s="16"/>
      <c r="AH72" s="16"/>
      <c r="AK72" s="23"/>
      <c r="AL72" s="23"/>
      <c r="AM72" s="23"/>
      <c r="AN72" s="23"/>
      <c r="AO72"/>
      <c r="AP72" s="12"/>
      <c r="AQ72" s="68"/>
    </row>
    <row r="73" spans="1:43" ht="17.25" customHeight="1" x14ac:dyDescent="0.2">
      <c r="A73" s="90" t="s">
        <v>16</v>
      </c>
      <c r="B73" s="41">
        <f t="shared" si="24"/>
        <v>55</v>
      </c>
      <c r="C73" s="46">
        <v>17.69230769230769</v>
      </c>
      <c r="D73" s="41">
        <f t="shared" si="25"/>
        <v>60</v>
      </c>
      <c r="E73" s="46">
        <v>22.93056994818653</v>
      </c>
      <c r="F73" s="41">
        <f t="shared" si="26"/>
        <v>75</v>
      </c>
      <c r="G73" s="46">
        <v>17.69230769230769</v>
      </c>
      <c r="H73" s="41">
        <f t="shared" si="27"/>
        <v>103</v>
      </c>
      <c r="I73" s="42">
        <v>22.93056994818653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68"/>
      <c r="U73" s="65"/>
      <c r="V73" s="19" t="s">
        <v>16</v>
      </c>
      <c r="W73" s="41">
        <v>42</v>
      </c>
      <c r="X73" s="46">
        <v>17.69230769230769</v>
      </c>
      <c r="Y73" s="41">
        <v>47</v>
      </c>
      <c r="Z73" s="46">
        <v>22.93056994818653</v>
      </c>
      <c r="AA73" s="41">
        <v>57</v>
      </c>
      <c r="AB73" s="46">
        <v>17.69230769230769</v>
      </c>
      <c r="AC73" s="41">
        <v>87</v>
      </c>
      <c r="AD73" s="42">
        <v>22.93056994818653</v>
      </c>
      <c r="AE73" s="46"/>
      <c r="AF73" s="18"/>
      <c r="AG73" s="16"/>
      <c r="AH73" s="16"/>
      <c r="AK73" s="23"/>
      <c r="AL73" s="23"/>
      <c r="AM73" s="23"/>
      <c r="AN73" s="23"/>
      <c r="AO73"/>
      <c r="AP73" s="12"/>
      <c r="AQ73" s="68"/>
    </row>
    <row r="74" spans="1:43" ht="17.25" customHeight="1" x14ac:dyDescent="0.2">
      <c r="A74" s="90" t="s">
        <v>17</v>
      </c>
      <c r="B74" s="41">
        <f t="shared" si="24"/>
        <v>55</v>
      </c>
      <c r="C74" s="46">
        <v>18.461538461538463</v>
      </c>
      <c r="D74" s="41">
        <f t="shared" si="25"/>
        <v>59</v>
      </c>
      <c r="E74" s="46">
        <v>23.886010362694304</v>
      </c>
      <c r="F74" s="41">
        <f t="shared" si="26"/>
        <v>75</v>
      </c>
      <c r="G74" s="46">
        <v>18.461538461538463</v>
      </c>
      <c r="H74" s="41">
        <f t="shared" si="27"/>
        <v>102</v>
      </c>
      <c r="I74" s="42">
        <v>23.886010362694304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68"/>
      <c r="U74" s="65"/>
      <c r="V74" s="19" t="s">
        <v>17</v>
      </c>
      <c r="W74" s="41">
        <v>42</v>
      </c>
      <c r="X74" s="46">
        <v>18.461538461538463</v>
      </c>
      <c r="Y74" s="41">
        <v>46</v>
      </c>
      <c r="Z74" s="46">
        <v>23.886010362694304</v>
      </c>
      <c r="AA74" s="41">
        <v>57</v>
      </c>
      <c r="AB74" s="46">
        <v>18.461538461538463</v>
      </c>
      <c r="AC74" s="41">
        <v>86</v>
      </c>
      <c r="AD74" s="42">
        <v>23.886010362694304</v>
      </c>
      <c r="AE74" s="46"/>
      <c r="AF74" s="18"/>
      <c r="AG74" s="16"/>
      <c r="AH74" s="16"/>
      <c r="AK74" s="23"/>
      <c r="AL74" s="23"/>
      <c r="AM74" s="23"/>
      <c r="AN74" s="23"/>
      <c r="AO74"/>
      <c r="AP74" s="12"/>
      <c r="AQ74" s="68"/>
    </row>
    <row r="75" spans="1:43" ht="17.25" customHeight="1" x14ac:dyDescent="0.2">
      <c r="A75" s="85" t="s">
        <v>41</v>
      </c>
      <c r="B75" s="43">
        <f t="shared" si="24"/>
        <v>54</v>
      </c>
      <c r="C75" s="44">
        <f>C17/3</f>
        <v>19.22666666666667</v>
      </c>
      <c r="D75" s="43">
        <f t="shared" si="25"/>
        <v>58</v>
      </c>
      <c r="E75" s="44">
        <f>E17/3</f>
        <v>24.84333333333333</v>
      </c>
      <c r="F75" s="43">
        <f t="shared" si="26"/>
        <v>74</v>
      </c>
      <c r="G75" s="44">
        <f>G17/3</f>
        <v>19.22666666666667</v>
      </c>
      <c r="H75" s="43">
        <f t="shared" si="27"/>
        <v>101</v>
      </c>
      <c r="I75" s="44">
        <f>I17/3</f>
        <v>24.84333333333333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68"/>
      <c r="U75" s="65"/>
      <c r="V75" s="48" t="s">
        <v>41</v>
      </c>
      <c r="W75" s="43">
        <v>41</v>
      </c>
      <c r="X75" s="44">
        <v>19.22666666666667</v>
      </c>
      <c r="Y75" s="43">
        <v>45</v>
      </c>
      <c r="Z75" s="44">
        <v>24.84333333333333</v>
      </c>
      <c r="AA75" s="43">
        <v>56</v>
      </c>
      <c r="AB75" s="44">
        <v>19.22666666666667</v>
      </c>
      <c r="AC75" s="43">
        <v>85</v>
      </c>
      <c r="AD75" s="44">
        <v>24.84333333333333</v>
      </c>
      <c r="AE75" s="46"/>
      <c r="AF75" s="18"/>
      <c r="AG75" s="16"/>
      <c r="AH75" s="16"/>
      <c r="AK75" s="23"/>
      <c r="AL75" s="23"/>
      <c r="AM75" s="23"/>
      <c r="AN75" s="23"/>
      <c r="AO75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68"/>
      <c r="U76" s="65"/>
      <c r="W76" s="21" t="s">
        <v>20</v>
      </c>
      <c r="AF76" s="18"/>
      <c r="AG76" s="16"/>
      <c r="AH76" s="16"/>
      <c r="AK76" s="23"/>
      <c r="AL76" s="23"/>
      <c r="AM76" s="23"/>
      <c r="AN76" s="23"/>
      <c r="AO76"/>
      <c r="AP76" s="12"/>
      <c r="AQ76" s="68"/>
    </row>
    <row r="77" spans="1:43" ht="17.25" customHeight="1" x14ac:dyDescent="0.2">
      <c r="A77" s="91">
        <v>0</v>
      </c>
      <c r="B77" s="40">
        <f>B64</f>
        <v>73</v>
      </c>
      <c r="C77" s="34">
        <v>0</v>
      </c>
      <c r="D77" s="40">
        <f>D64</f>
        <v>83</v>
      </c>
      <c r="E77" s="34">
        <v>0</v>
      </c>
      <c r="F77" s="40">
        <f>F64</f>
        <v>93</v>
      </c>
      <c r="G77" s="34">
        <v>0</v>
      </c>
      <c r="H77" s="40">
        <f>H64</f>
        <v>126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68"/>
      <c r="U77" s="65"/>
      <c r="V77" s="22">
        <v>0</v>
      </c>
      <c r="W77" s="40">
        <v>60</v>
      </c>
      <c r="X77" s="34">
        <v>0</v>
      </c>
      <c r="Y77" s="40">
        <v>70</v>
      </c>
      <c r="Z77" s="34">
        <v>0</v>
      </c>
      <c r="AA77" s="40">
        <v>75</v>
      </c>
      <c r="AB77" s="34">
        <v>0</v>
      </c>
      <c r="AC77" s="40">
        <v>110</v>
      </c>
      <c r="AD77" s="35">
        <v>0</v>
      </c>
      <c r="AE77" s="20"/>
      <c r="AF77" s="18"/>
      <c r="AG77" s="16"/>
      <c r="AH77" s="16"/>
      <c r="AK77" s="23"/>
      <c r="AL77" s="23"/>
      <c r="AM77" s="23"/>
      <c r="AN77" s="23"/>
      <c r="AO77"/>
      <c r="AP77" s="12"/>
      <c r="AQ77" s="68"/>
    </row>
    <row r="78" spans="1:43" ht="17.25" customHeight="1" x14ac:dyDescent="0.2">
      <c r="A78" s="90" t="s">
        <v>8</v>
      </c>
      <c r="B78" s="41">
        <f t="shared" ref="B78:B88" si="28">ROUND(B$77-C78,0)</f>
        <v>72</v>
      </c>
      <c r="C78" s="46">
        <v>1.0769230769230806</v>
      </c>
      <c r="D78" s="41">
        <f t="shared" ref="D78:D88" si="29">ROUND(D$77-E78,0)</f>
        <v>82</v>
      </c>
      <c r="E78" s="46">
        <v>1.4331606217616581</v>
      </c>
      <c r="F78" s="41">
        <f t="shared" ref="F78:F88" si="30">ROUND(F$77-G78,0)</f>
        <v>92</v>
      </c>
      <c r="G78" s="46">
        <v>1.0769230769230806</v>
      </c>
      <c r="H78" s="41">
        <f t="shared" ref="H78:H88" si="31">ROUND(H$77-I78,0)</f>
        <v>125</v>
      </c>
      <c r="I78" s="42">
        <v>1.4331606217616581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68"/>
      <c r="U78" s="65"/>
      <c r="V78" s="19" t="s">
        <v>8</v>
      </c>
      <c r="W78" s="41">
        <v>59</v>
      </c>
      <c r="X78" s="46">
        <v>1.0769230769230806</v>
      </c>
      <c r="Y78" s="41">
        <v>69</v>
      </c>
      <c r="Z78" s="46">
        <v>1.4331606217616581</v>
      </c>
      <c r="AA78" s="41">
        <v>74</v>
      </c>
      <c r="AB78" s="46">
        <v>1.0769230769230806</v>
      </c>
      <c r="AC78" s="41">
        <v>109</v>
      </c>
      <c r="AD78" s="42">
        <v>1.4331606217616581</v>
      </c>
      <c r="AE78" s="46"/>
      <c r="AF78" s="18"/>
      <c r="AG78" s="16"/>
      <c r="AH78" s="16"/>
      <c r="AK78" s="23"/>
      <c r="AL78" s="23"/>
      <c r="AM78" s="23"/>
      <c r="AN78" s="23"/>
      <c r="AO78"/>
      <c r="AP78" s="12"/>
      <c r="AQ78" s="68"/>
    </row>
    <row r="79" spans="1:43" ht="17.25" customHeight="1" x14ac:dyDescent="0.2">
      <c r="A79" s="90" t="s">
        <v>9</v>
      </c>
      <c r="B79" s="41">
        <f t="shared" si="28"/>
        <v>71</v>
      </c>
      <c r="C79" s="46">
        <v>2.2307692307692322</v>
      </c>
      <c r="D79" s="41">
        <f t="shared" si="29"/>
        <v>80</v>
      </c>
      <c r="E79" s="46">
        <v>2.8663212435233163</v>
      </c>
      <c r="F79" s="41">
        <f t="shared" si="30"/>
        <v>91</v>
      </c>
      <c r="G79" s="46">
        <v>2.2307692307692322</v>
      </c>
      <c r="H79" s="41">
        <f t="shared" si="31"/>
        <v>123</v>
      </c>
      <c r="I79" s="42">
        <v>2.8663212435233163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68"/>
      <c r="U79" s="65"/>
      <c r="V79" s="19" t="s">
        <v>9</v>
      </c>
      <c r="W79" s="41">
        <v>58</v>
      </c>
      <c r="X79" s="46">
        <v>2.2307692307692322</v>
      </c>
      <c r="Y79" s="41">
        <v>67</v>
      </c>
      <c r="Z79" s="46">
        <v>2.8663212435233163</v>
      </c>
      <c r="AA79" s="41">
        <v>73</v>
      </c>
      <c r="AB79" s="46">
        <v>2.2307692307692322</v>
      </c>
      <c r="AC79" s="41">
        <v>107</v>
      </c>
      <c r="AD79" s="42">
        <v>2.8663212435233163</v>
      </c>
      <c r="AE79" s="46"/>
      <c r="AF79" s="18"/>
      <c r="AG79" s="16"/>
      <c r="AH79" s="16"/>
      <c r="AK79" s="23"/>
      <c r="AL79" s="23"/>
      <c r="AM79" s="23"/>
      <c r="AN79" s="23"/>
      <c r="AO79"/>
      <c r="AP79" s="12"/>
      <c r="AQ79" s="68"/>
    </row>
    <row r="80" spans="1:43" ht="17.25" customHeight="1" x14ac:dyDescent="0.2">
      <c r="A80" s="90" t="s">
        <v>10</v>
      </c>
      <c r="B80" s="41">
        <f t="shared" si="28"/>
        <v>69</v>
      </c>
      <c r="C80" s="46">
        <v>3.6923076923076934</v>
      </c>
      <c r="D80" s="41">
        <f t="shared" si="29"/>
        <v>78</v>
      </c>
      <c r="E80" s="46">
        <v>4.7772020725388602</v>
      </c>
      <c r="F80" s="41">
        <f t="shared" si="30"/>
        <v>89</v>
      </c>
      <c r="G80" s="46">
        <v>3.6923076923076934</v>
      </c>
      <c r="H80" s="41">
        <f t="shared" si="31"/>
        <v>121</v>
      </c>
      <c r="I80" s="42">
        <v>4.7772020725388602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68"/>
      <c r="U80" s="65"/>
      <c r="V80" s="19" t="s">
        <v>10</v>
      </c>
      <c r="W80" s="41">
        <v>56</v>
      </c>
      <c r="X80" s="46">
        <v>3.6923076923076934</v>
      </c>
      <c r="Y80" s="41">
        <v>65</v>
      </c>
      <c r="Z80" s="46">
        <v>4.7772020725388602</v>
      </c>
      <c r="AA80" s="41">
        <v>71</v>
      </c>
      <c r="AB80" s="46">
        <v>3.6923076923076934</v>
      </c>
      <c r="AC80" s="41">
        <v>105</v>
      </c>
      <c r="AD80" s="42">
        <v>4.7772020725388602</v>
      </c>
      <c r="AE80" s="46"/>
      <c r="AF80" s="18"/>
      <c r="AG80" s="16"/>
      <c r="AH80" s="16"/>
      <c r="AK80" s="23"/>
      <c r="AL80" s="23"/>
      <c r="AM80" s="23"/>
      <c r="AN80" s="23"/>
      <c r="AO80"/>
      <c r="AP80" s="12"/>
      <c r="AQ80" s="68"/>
    </row>
    <row r="81" spans="1:43" ht="17.25" customHeight="1" x14ac:dyDescent="0.2">
      <c r="A81" s="90" t="s">
        <v>11</v>
      </c>
      <c r="B81" s="41">
        <f t="shared" si="28"/>
        <v>68</v>
      </c>
      <c r="C81" s="46">
        <v>5.1538461538461551</v>
      </c>
      <c r="D81" s="41">
        <f t="shared" si="29"/>
        <v>76</v>
      </c>
      <c r="E81" s="46">
        <v>6.6880829015544059</v>
      </c>
      <c r="F81" s="41">
        <f t="shared" si="30"/>
        <v>88</v>
      </c>
      <c r="G81" s="46">
        <v>5.1538461538461551</v>
      </c>
      <c r="H81" s="41">
        <f t="shared" si="31"/>
        <v>119</v>
      </c>
      <c r="I81" s="42">
        <v>6.6880829015544059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68"/>
      <c r="U81" s="65"/>
      <c r="V81" s="19" t="s">
        <v>11</v>
      </c>
      <c r="W81" s="41">
        <v>55</v>
      </c>
      <c r="X81" s="46">
        <v>5.1538461538461551</v>
      </c>
      <c r="Y81" s="41">
        <v>63</v>
      </c>
      <c r="Z81" s="46">
        <v>6.6880829015544059</v>
      </c>
      <c r="AA81" s="41">
        <v>70</v>
      </c>
      <c r="AB81" s="46">
        <v>5.1538461538461551</v>
      </c>
      <c r="AC81" s="41">
        <v>103</v>
      </c>
      <c r="AD81" s="42">
        <v>6.6880829015544059</v>
      </c>
      <c r="AE81" s="46"/>
      <c r="AF81" s="18"/>
      <c r="AG81" s="16"/>
      <c r="AH81" s="16"/>
      <c r="AK81" s="23"/>
      <c r="AL81" s="23"/>
      <c r="AM81" s="23"/>
      <c r="AN81" s="23"/>
      <c r="AO81"/>
      <c r="AP81" s="12"/>
      <c r="AQ81" s="68"/>
    </row>
    <row r="82" spans="1:43" ht="17.25" customHeight="1" x14ac:dyDescent="0.2">
      <c r="A82" s="90" t="s">
        <v>12</v>
      </c>
      <c r="B82" s="41">
        <f t="shared" si="28"/>
        <v>66</v>
      </c>
      <c r="C82" s="46">
        <v>7.3846153846153868</v>
      </c>
      <c r="D82" s="41">
        <f t="shared" si="29"/>
        <v>73</v>
      </c>
      <c r="E82" s="46">
        <v>9.5544041450777204</v>
      </c>
      <c r="F82" s="41">
        <f t="shared" si="30"/>
        <v>86</v>
      </c>
      <c r="G82" s="46">
        <v>7.3846153846153868</v>
      </c>
      <c r="H82" s="41">
        <f t="shared" si="31"/>
        <v>116</v>
      </c>
      <c r="I82" s="42">
        <v>9.5544041450777204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68"/>
      <c r="U82" s="65"/>
      <c r="V82" s="19" t="s">
        <v>12</v>
      </c>
      <c r="W82" s="41">
        <v>53</v>
      </c>
      <c r="X82" s="46">
        <v>7.3846153846153868</v>
      </c>
      <c r="Y82" s="41">
        <v>60</v>
      </c>
      <c r="Z82" s="46">
        <v>9.5544041450777204</v>
      </c>
      <c r="AA82" s="41">
        <v>68</v>
      </c>
      <c r="AB82" s="46">
        <v>7.3846153846153868</v>
      </c>
      <c r="AC82" s="41">
        <v>100</v>
      </c>
      <c r="AD82" s="42">
        <v>9.5544041450777204</v>
      </c>
      <c r="AE82" s="46"/>
      <c r="AF82" s="18"/>
      <c r="AG82" s="16"/>
      <c r="AH82" s="16"/>
      <c r="AK82" s="23"/>
      <c r="AL82" s="23"/>
      <c r="AM82" s="23"/>
      <c r="AN82" s="23"/>
      <c r="AO82"/>
      <c r="AP82" s="12"/>
      <c r="AQ82" s="68"/>
    </row>
    <row r="83" spans="1:43" ht="17.25" customHeight="1" x14ac:dyDescent="0.2">
      <c r="A83" s="90" t="s">
        <v>13</v>
      </c>
      <c r="B83" s="41">
        <f t="shared" si="28"/>
        <v>64</v>
      </c>
      <c r="C83" s="46">
        <v>9.2307692307692335</v>
      </c>
      <c r="D83" s="41">
        <f t="shared" si="29"/>
        <v>71</v>
      </c>
      <c r="E83" s="46">
        <v>11.943005181347152</v>
      </c>
      <c r="F83" s="41">
        <f t="shared" si="30"/>
        <v>84</v>
      </c>
      <c r="G83" s="46">
        <v>9.2307692307692335</v>
      </c>
      <c r="H83" s="41">
        <f t="shared" si="31"/>
        <v>114</v>
      </c>
      <c r="I83" s="42">
        <v>11.943005181347152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68"/>
      <c r="U83" s="65"/>
      <c r="V83" s="19" t="s">
        <v>13</v>
      </c>
      <c r="W83" s="41">
        <v>51</v>
      </c>
      <c r="X83" s="46">
        <v>9.2307692307692335</v>
      </c>
      <c r="Y83" s="41">
        <v>58</v>
      </c>
      <c r="Z83" s="46">
        <v>11.943005181347152</v>
      </c>
      <c r="AA83" s="41">
        <v>66</v>
      </c>
      <c r="AB83" s="46">
        <v>9.2307692307692335</v>
      </c>
      <c r="AC83" s="41">
        <v>98</v>
      </c>
      <c r="AD83" s="42">
        <v>11.943005181347152</v>
      </c>
      <c r="AE83" s="46"/>
      <c r="AF83" s="18"/>
      <c r="AG83" s="16"/>
      <c r="AH83" s="16"/>
      <c r="AK83" s="23"/>
      <c r="AL83" s="23"/>
      <c r="AM83" s="23"/>
      <c r="AN83" s="23"/>
      <c r="AO83"/>
      <c r="AP83" s="12"/>
      <c r="AQ83" s="68"/>
    </row>
    <row r="84" spans="1:43" ht="17.25" customHeight="1" x14ac:dyDescent="0.2">
      <c r="A84" s="90" t="s">
        <v>14</v>
      </c>
      <c r="B84" s="41">
        <f t="shared" si="28"/>
        <v>62</v>
      </c>
      <c r="C84" s="46">
        <v>11.384615384615389</v>
      </c>
      <c r="D84" s="41">
        <f t="shared" si="29"/>
        <v>68</v>
      </c>
      <c r="E84" s="46">
        <v>14.809326424870468</v>
      </c>
      <c r="F84" s="41">
        <f t="shared" si="30"/>
        <v>82</v>
      </c>
      <c r="G84" s="46">
        <v>11.384615384615389</v>
      </c>
      <c r="H84" s="41">
        <f t="shared" si="31"/>
        <v>111</v>
      </c>
      <c r="I84" s="42">
        <v>14.809326424870468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68"/>
      <c r="U84" s="65"/>
      <c r="V84" s="19" t="s">
        <v>14</v>
      </c>
      <c r="W84" s="41">
        <v>49</v>
      </c>
      <c r="X84" s="46">
        <v>11.384615384615389</v>
      </c>
      <c r="Y84" s="41">
        <v>55</v>
      </c>
      <c r="Z84" s="46">
        <v>14.809326424870468</v>
      </c>
      <c r="AA84" s="41">
        <v>64</v>
      </c>
      <c r="AB84" s="46">
        <v>11.384615384615389</v>
      </c>
      <c r="AC84" s="41">
        <v>95</v>
      </c>
      <c r="AD84" s="42">
        <v>14.809326424870468</v>
      </c>
      <c r="AE84" s="46"/>
      <c r="AF84" s="18"/>
      <c r="AG84" s="16"/>
      <c r="AH84" s="16"/>
      <c r="AK84" s="23"/>
      <c r="AL84" s="23"/>
      <c r="AM84" s="23"/>
      <c r="AN84" s="23"/>
      <c r="AO84"/>
      <c r="AP84" s="12"/>
      <c r="AQ84" s="68"/>
    </row>
    <row r="85" spans="1:43" ht="17.25" customHeight="1" x14ac:dyDescent="0.2">
      <c r="A85" s="90" t="s">
        <v>15</v>
      </c>
      <c r="B85" s="41">
        <f t="shared" si="28"/>
        <v>60</v>
      </c>
      <c r="C85" s="46">
        <v>12.923076923076922</v>
      </c>
      <c r="D85" s="41">
        <f t="shared" si="29"/>
        <v>66</v>
      </c>
      <c r="E85" s="46">
        <v>16.720207253886013</v>
      </c>
      <c r="F85" s="41">
        <f t="shared" si="30"/>
        <v>80</v>
      </c>
      <c r="G85" s="46">
        <v>12.923076923076922</v>
      </c>
      <c r="H85" s="41">
        <f t="shared" si="31"/>
        <v>109</v>
      </c>
      <c r="I85" s="42">
        <v>16.720207253886013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68"/>
      <c r="U85" s="65"/>
      <c r="V85" s="19" t="s">
        <v>15</v>
      </c>
      <c r="W85" s="41">
        <v>47</v>
      </c>
      <c r="X85" s="46">
        <v>12.923076923076922</v>
      </c>
      <c r="Y85" s="41">
        <v>53</v>
      </c>
      <c r="Z85" s="46">
        <v>16.720207253886013</v>
      </c>
      <c r="AA85" s="41">
        <v>62</v>
      </c>
      <c r="AB85" s="46">
        <v>12.923076923076922</v>
      </c>
      <c r="AC85" s="41">
        <v>93</v>
      </c>
      <c r="AD85" s="42">
        <v>16.720207253886013</v>
      </c>
      <c r="AE85" s="46"/>
      <c r="AF85" s="18"/>
      <c r="AG85" s="16"/>
      <c r="AH85" s="16"/>
      <c r="AK85" s="23"/>
      <c r="AL85" s="23"/>
      <c r="AM85" s="23"/>
      <c r="AN85" s="23"/>
      <c r="AO85"/>
      <c r="AP85" s="12"/>
      <c r="AQ85" s="68"/>
    </row>
    <row r="86" spans="1:43" ht="17.25" customHeight="1" x14ac:dyDescent="0.2">
      <c r="A86" s="90" t="s">
        <v>16</v>
      </c>
      <c r="B86" s="41">
        <f t="shared" si="28"/>
        <v>59</v>
      </c>
      <c r="C86" s="46">
        <v>14</v>
      </c>
      <c r="D86" s="41">
        <f t="shared" si="29"/>
        <v>65</v>
      </c>
      <c r="E86" s="46">
        <v>18.153367875647671</v>
      </c>
      <c r="F86" s="41">
        <f t="shared" si="30"/>
        <v>79</v>
      </c>
      <c r="G86" s="46">
        <v>14</v>
      </c>
      <c r="H86" s="41">
        <f t="shared" si="31"/>
        <v>108</v>
      </c>
      <c r="I86" s="42">
        <v>18.153367875647671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68"/>
      <c r="U86" s="65"/>
      <c r="V86" s="19" t="s">
        <v>16</v>
      </c>
      <c r="W86" s="41">
        <v>46</v>
      </c>
      <c r="X86" s="46">
        <v>14</v>
      </c>
      <c r="Y86" s="41">
        <v>52</v>
      </c>
      <c r="Z86" s="46">
        <v>18.153367875647671</v>
      </c>
      <c r="AA86" s="41">
        <v>61</v>
      </c>
      <c r="AB86" s="46">
        <v>14</v>
      </c>
      <c r="AC86" s="41">
        <v>92</v>
      </c>
      <c r="AD86" s="42">
        <v>18.153367875647671</v>
      </c>
      <c r="AE86" s="46"/>
      <c r="AF86" s="18"/>
      <c r="AG86" s="16"/>
      <c r="AH86" s="16"/>
      <c r="AK86" s="23"/>
      <c r="AL86" s="23"/>
      <c r="AM86" s="23"/>
      <c r="AN86" s="23"/>
      <c r="AO86"/>
      <c r="AP86" s="12"/>
      <c r="AQ86" s="68"/>
    </row>
    <row r="87" spans="1:43" ht="17.25" customHeight="1" x14ac:dyDescent="0.2">
      <c r="A87" s="90" t="s">
        <v>17</v>
      </c>
      <c r="B87" s="41">
        <f t="shared" si="28"/>
        <v>58</v>
      </c>
      <c r="C87" s="46">
        <v>14.769230769230768</v>
      </c>
      <c r="D87" s="41">
        <f t="shared" si="29"/>
        <v>64</v>
      </c>
      <c r="E87" s="46">
        <v>19.108808290155441</v>
      </c>
      <c r="F87" s="41">
        <f t="shared" si="30"/>
        <v>78</v>
      </c>
      <c r="G87" s="46">
        <v>14.769230769230768</v>
      </c>
      <c r="H87" s="41">
        <f t="shared" si="31"/>
        <v>107</v>
      </c>
      <c r="I87" s="42">
        <v>19.108808290155441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68"/>
      <c r="U87" s="65"/>
      <c r="V87" s="19" t="s">
        <v>17</v>
      </c>
      <c r="W87" s="41">
        <v>45</v>
      </c>
      <c r="X87" s="46">
        <v>14.769230769230768</v>
      </c>
      <c r="Y87" s="41">
        <v>51</v>
      </c>
      <c r="Z87" s="46">
        <v>19.108808290155441</v>
      </c>
      <c r="AA87" s="41">
        <v>60</v>
      </c>
      <c r="AB87" s="46">
        <v>14.769230769230768</v>
      </c>
      <c r="AC87" s="41">
        <v>91</v>
      </c>
      <c r="AD87" s="42">
        <v>19.108808290155441</v>
      </c>
      <c r="AE87" s="46"/>
      <c r="AF87" s="18"/>
      <c r="AG87" s="16"/>
      <c r="AH87" s="16"/>
      <c r="AK87" s="23"/>
      <c r="AL87" s="23"/>
      <c r="AM87" s="23"/>
      <c r="AN87" s="23"/>
      <c r="AO87"/>
      <c r="AP87" s="12"/>
      <c r="AQ87" s="68"/>
    </row>
    <row r="88" spans="1:43" ht="17.25" customHeight="1" x14ac:dyDescent="0.2">
      <c r="A88" s="85" t="s">
        <v>41</v>
      </c>
      <c r="B88" s="43">
        <f t="shared" si="28"/>
        <v>57</v>
      </c>
      <c r="C88" s="55">
        <f>C30/3</f>
        <v>15.540000000000001</v>
      </c>
      <c r="D88" s="43">
        <f t="shared" si="29"/>
        <v>63</v>
      </c>
      <c r="E88" s="55">
        <f>E30/3</f>
        <v>20.066666666666666</v>
      </c>
      <c r="F88" s="43">
        <f t="shared" si="30"/>
        <v>77</v>
      </c>
      <c r="G88" s="55">
        <f>G30/3</f>
        <v>15.540000000000001</v>
      </c>
      <c r="H88" s="43">
        <f t="shared" si="31"/>
        <v>106</v>
      </c>
      <c r="I88" s="55">
        <f>I30/3</f>
        <v>20.066666666666666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44</v>
      </c>
      <c r="X88" s="55">
        <v>15.540000000000001</v>
      </c>
      <c r="Y88" s="43">
        <v>50</v>
      </c>
      <c r="Z88" s="55">
        <v>20.066666666666666</v>
      </c>
      <c r="AA88" s="43">
        <v>59</v>
      </c>
      <c r="AB88" s="55">
        <v>15.540000000000001</v>
      </c>
      <c r="AC88" s="43">
        <v>90</v>
      </c>
      <c r="AD88" s="55">
        <v>20.066666666666666</v>
      </c>
      <c r="AO88"/>
      <c r="AP88" s="12"/>
      <c r="AQ88" s="68"/>
    </row>
    <row r="89" spans="1:43" ht="17.25" customHeight="1" x14ac:dyDescent="0.2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65"/>
      <c r="AO89" s="12"/>
      <c r="AP89" s="12"/>
      <c r="AQ89" s="68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73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</row>
  </sheetData>
  <mergeCells count="44">
    <mergeCell ref="A62:A63"/>
    <mergeCell ref="B62:C62"/>
    <mergeCell ref="D62:E62"/>
    <mergeCell ref="F62:G62"/>
    <mergeCell ref="H62:I62"/>
    <mergeCell ref="A33:A34"/>
    <mergeCell ref="B33:C33"/>
    <mergeCell ref="D33:E33"/>
    <mergeCell ref="F33:G33"/>
    <mergeCell ref="H33:I33"/>
    <mergeCell ref="L3:O3"/>
    <mergeCell ref="P3:S3"/>
    <mergeCell ref="A4:A5"/>
    <mergeCell ref="B4:C4"/>
    <mergeCell ref="D4:E4"/>
    <mergeCell ref="F4:G4"/>
    <mergeCell ref="H4:I4"/>
    <mergeCell ref="K4:K5"/>
    <mergeCell ref="L4:M4"/>
    <mergeCell ref="N4:O4"/>
    <mergeCell ref="P4:Q4"/>
    <mergeCell ref="R4:S4"/>
    <mergeCell ref="AG3:AJ3"/>
    <mergeCell ref="AK3:AN3"/>
    <mergeCell ref="AF4:AF5"/>
    <mergeCell ref="AG4:AH4"/>
    <mergeCell ref="AI4:AJ4"/>
    <mergeCell ref="AK4:AL4"/>
    <mergeCell ref="AM4:AN4"/>
    <mergeCell ref="V4:V5"/>
    <mergeCell ref="W4:X4"/>
    <mergeCell ref="Y4:Z4"/>
    <mergeCell ref="AA4:AB4"/>
    <mergeCell ref="AC4:AD4"/>
    <mergeCell ref="AC33:AD33"/>
    <mergeCell ref="V62:V63"/>
    <mergeCell ref="W62:X62"/>
    <mergeCell ref="Y62:Z62"/>
    <mergeCell ref="AA62:AB62"/>
    <mergeCell ref="AC62:AD62"/>
    <mergeCell ref="V33:V34"/>
    <mergeCell ref="W33:X33"/>
    <mergeCell ref="Y33:Z33"/>
    <mergeCell ref="AA33:AB33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zoomScaleNormal="100" workbookViewId="0">
      <selection activeCell="R6" sqref="R6"/>
    </sheetView>
  </sheetViews>
  <sheetFormatPr defaultColWidth="9.140625" defaultRowHeight="17.25" customHeight="1" x14ac:dyDescent="0.2"/>
  <cols>
    <col min="1" max="21" width="9.140625" style="9"/>
    <col min="22" max="22" width="10.85546875" style="9" customWidth="1"/>
    <col min="23" max="23" width="9.140625" style="9"/>
    <col min="24" max="24" width="11.5703125" style="9" bestFit="1" customWidth="1"/>
    <col min="25" max="27" width="9.140625" style="9"/>
    <col min="28" max="28" width="9.7109375" style="9" bestFit="1" customWidth="1"/>
    <col min="29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38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37</v>
      </c>
      <c r="AE1" s="62"/>
      <c r="AF1" s="62"/>
      <c r="AG1" s="62"/>
      <c r="AH1" s="62"/>
      <c r="AI1" s="77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W2" s="24"/>
      <c r="X2" s="24"/>
      <c r="Y2" s="24"/>
      <c r="AA2" s="24"/>
      <c r="AB2" s="24"/>
      <c r="AC2" s="24"/>
      <c r="AD2" s="24"/>
      <c r="AE2" s="6"/>
      <c r="AF2" s="7"/>
      <c r="AI2" s="8" t="s">
        <v>26</v>
      </c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68"/>
      <c r="U3" s="65"/>
      <c r="V3" s="10" t="s">
        <v>0</v>
      </c>
      <c r="W3" s="11" t="s">
        <v>22</v>
      </c>
      <c r="AF3" s="11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68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P4" s="12"/>
      <c r="AQ4" s="68"/>
    </row>
    <row r="5" spans="1:43" ht="17.25" customHeight="1" x14ac:dyDescent="0.2">
      <c r="A5" s="99"/>
      <c r="B5" s="92" t="s">
        <v>6</v>
      </c>
      <c r="C5" s="92" t="s">
        <v>7</v>
      </c>
      <c r="D5" s="92" t="s">
        <v>6</v>
      </c>
      <c r="E5" s="92" t="s">
        <v>7</v>
      </c>
      <c r="F5" s="92" t="s">
        <v>6</v>
      </c>
      <c r="G5" s="92" t="s">
        <v>7</v>
      </c>
      <c r="H5" s="92" t="s">
        <v>6</v>
      </c>
      <c r="I5" s="92" t="s">
        <v>7</v>
      </c>
      <c r="J5" s="13"/>
      <c r="K5" s="105"/>
      <c r="L5" s="92" t="s">
        <v>6</v>
      </c>
      <c r="M5" s="92" t="s">
        <v>7</v>
      </c>
      <c r="N5" s="92" t="s">
        <v>6</v>
      </c>
      <c r="O5" s="92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68"/>
      <c r="U5" s="65"/>
      <c r="V5" s="105"/>
      <c r="W5" s="92" t="s">
        <v>6</v>
      </c>
      <c r="X5" s="92" t="s">
        <v>7</v>
      </c>
      <c r="Y5" s="92" t="s">
        <v>6</v>
      </c>
      <c r="Z5" s="92" t="s">
        <v>7</v>
      </c>
      <c r="AA5" s="92" t="s">
        <v>6</v>
      </c>
      <c r="AB5" s="92" t="s">
        <v>7</v>
      </c>
      <c r="AC5" s="92" t="s">
        <v>6</v>
      </c>
      <c r="AD5" s="92" t="s">
        <v>7</v>
      </c>
      <c r="AE5" s="13"/>
      <c r="AF5" s="105"/>
      <c r="AG5" s="92" t="s">
        <v>6</v>
      </c>
      <c r="AH5" s="92" t="s">
        <v>7</v>
      </c>
      <c r="AI5" s="92" t="s">
        <v>6</v>
      </c>
      <c r="AJ5" s="92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P5" s="12"/>
      <c r="AQ5" s="68"/>
    </row>
    <row r="6" spans="1:43" ht="17.25" customHeight="1" x14ac:dyDescent="0.2">
      <c r="A6" s="81">
        <v>0</v>
      </c>
      <c r="B6" s="2">
        <v>150</v>
      </c>
      <c r="C6" s="3">
        <v>0</v>
      </c>
      <c r="D6" s="2">
        <v>168</v>
      </c>
      <c r="E6" s="3">
        <v>0</v>
      </c>
      <c r="F6" s="2">
        <v>183</v>
      </c>
      <c r="G6" s="3">
        <v>0</v>
      </c>
      <c r="H6" s="2">
        <v>262</v>
      </c>
      <c r="I6" s="3">
        <v>0</v>
      </c>
      <c r="J6" s="5"/>
      <c r="K6" s="14">
        <v>0</v>
      </c>
      <c r="L6" s="96">
        <v>137</v>
      </c>
      <c r="M6" s="25">
        <v>0</v>
      </c>
      <c r="N6" s="1">
        <v>175</v>
      </c>
      <c r="O6" s="25">
        <v>0</v>
      </c>
      <c r="P6" s="97">
        <f>MAX(ROUND((L6*0.5),0),AK6)</f>
        <v>69</v>
      </c>
      <c r="Q6" s="32">
        <v>0</v>
      </c>
      <c r="R6" s="97">
        <f>MAX(ROUND((N6*0.5),0),AM6)</f>
        <v>88</v>
      </c>
      <c r="S6" s="32">
        <v>0</v>
      </c>
      <c r="T6" s="68"/>
      <c r="U6" s="65"/>
      <c r="V6" s="14">
        <v>0</v>
      </c>
      <c r="W6" s="58">
        <v>122</v>
      </c>
      <c r="X6" s="59">
        <v>0</v>
      </c>
      <c r="Y6" s="58">
        <v>132</v>
      </c>
      <c r="Z6" s="59">
        <v>0</v>
      </c>
      <c r="AA6" s="58">
        <v>160</v>
      </c>
      <c r="AB6" s="59">
        <v>0</v>
      </c>
      <c r="AC6" s="58">
        <v>229</v>
      </c>
      <c r="AD6" s="59">
        <v>0</v>
      </c>
      <c r="AE6" s="71"/>
      <c r="AF6" s="14">
        <v>0</v>
      </c>
      <c r="AG6" s="25">
        <v>114</v>
      </c>
      <c r="AH6" s="25">
        <v>0</v>
      </c>
      <c r="AI6" s="41">
        <v>143</v>
      </c>
      <c r="AJ6" s="25">
        <v>0</v>
      </c>
      <c r="AK6" s="32">
        <v>57</v>
      </c>
      <c r="AL6" s="32">
        <v>0</v>
      </c>
      <c r="AM6" s="32">
        <v>72</v>
      </c>
      <c r="AN6" s="32">
        <v>0</v>
      </c>
      <c r="AP6" s="12"/>
      <c r="AQ6" s="68"/>
    </row>
    <row r="7" spans="1:43" ht="17.25" customHeight="1" x14ac:dyDescent="0.2">
      <c r="A7" s="83" t="s">
        <v>8</v>
      </c>
      <c r="B7" s="41">
        <f t="shared" ref="B7:B17" si="0">ROUND(B$6-C7,0)</f>
        <v>146</v>
      </c>
      <c r="C7" s="42">
        <v>4.1183272171253824</v>
      </c>
      <c r="D7" s="41">
        <f t="shared" ref="D7:D17" si="1">ROUND(D$6-E7,0)</f>
        <v>163</v>
      </c>
      <c r="E7" s="42">
        <v>4.5335570469798663</v>
      </c>
      <c r="F7" s="41">
        <f t="shared" ref="F7:F17" si="2">ROUND(F$6-G7,0)</f>
        <v>179</v>
      </c>
      <c r="G7" s="42">
        <v>4.1183272171253824</v>
      </c>
      <c r="H7" s="41">
        <f t="shared" ref="H7:H17" si="3">ROUND(H$6-I7,0)</f>
        <v>257</v>
      </c>
      <c r="I7" s="42">
        <v>4.5335570469798663</v>
      </c>
      <c r="J7" s="5"/>
      <c r="K7" s="15" t="s">
        <v>8</v>
      </c>
      <c r="L7" s="41">
        <f t="shared" ref="L7:L17" si="4">ROUND(L$6-M7,0)</f>
        <v>134</v>
      </c>
      <c r="M7" s="42">
        <v>2.75</v>
      </c>
      <c r="N7" s="41">
        <f t="shared" ref="N7:N17" si="5">ROUND(N$6-O7,0)</f>
        <v>172</v>
      </c>
      <c r="O7" s="42">
        <v>2.75</v>
      </c>
      <c r="P7" s="41">
        <f t="shared" ref="P7:P17" si="6">ROUND(P$6-Q7,0)</f>
        <v>68</v>
      </c>
      <c r="Q7" s="42">
        <v>1.37</v>
      </c>
      <c r="R7" s="41">
        <f t="shared" ref="R7:R17" si="7">ROUND(R$6-S7,0)</f>
        <v>87</v>
      </c>
      <c r="S7" s="42">
        <v>1.37</v>
      </c>
      <c r="T7" s="68"/>
      <c r="U7" s="65"/>
      <c r="V7" s="15" t="s">
        <v>8</v>
      </c>
      <c r="W7" s="41">
        <v>118</v>
      </c>
      <c r="X7" s="42">
        <v>4.1183272171253824</v>
      </c>
      <c r="Y7" s="41">
        <v>127</v>
      </c>
      <c r="Z7" s="42">
        <v>4.5335570469798663</v>
      </c>
      <c r="AA7" s="41">
        <v>156</v>
      </c>
      <c r="AB7" s="42">
        <v>4.1183272171253824</v>
      </c>
      <c r="AC7" s="41">
        <v>224</v>
      </c>
      <c r="AD7" s="42">
        <v>4.5335570469798663</v>
      </c>
      <c r="AE7" s="71"/>
      <c r="AF7" s="15" t="s">
        <v>8</v>
      </c>
      <c r="AG7" s="41">
        <v>111</v>
      </c>
      <c r="AH7" s="42">
        <v>2.75</v>
      </c>
      <c r="AI7" s="41">
        <v>140</v>
      </c>
      <c r="AJ7" s="42">
        <v>2.75</v>
      </c>
      <c r="AK7" s="41">
        <v>56</v>
      </c>
      <c r="AL7" s="42">
        <v>1.37</v>
      </c>
      <c r="AM7" s="41">
        <v>71</v>
      </c>
      <c r="AN7" s="42">
        <v>1.37</v>
      </c>
      <c r="AP7" s="12"/>
      <c r="AQ7" s="68"/>
    </row>
    <row r="8" spans="1:43" ht="17.25" customHeight="1" x14ac:dyDescent="0.2">
      <c r="A8" s="83" t="s">
        <v>9</v>
      </c>
      <c r="B8" s="41">
        <f t="shared" si="0"/>
        <v>143</v>
      </c>
      <c r="C8" s="42">
        <v>6.5893235474006122</v>
      </c>
      <c r="D8" s="41">
        <f t="shared" si="1"/>
        <v>161</v>
      </c>
      <c r="E8" s="42">
        <v>7.2536912751677862</v>
      </c>
      <c r="F8" s="41">
        <f t="shared" si="2"/>
        <v>176</v>
      </c>
      <c r="G8" s="42">
        <v>6.5893235474006122</v>
      </c>
      <c r="H8" s="41">
        <f t="shared" si="3"/>
        <v>255</v>
      </c>
      <c r="I8" s="42">
        <v>7.2536912751677862</v>
      </c>
      <c r="J8" s="5"/>
      <c r="K8" s="15" t="s">
        <v>9</v>
      </c>
      <c r="L8" s="41">
        <f t="shared" si="4"/>
        <v>133</v>
      </c>
      <c r="M8" s="42">
        <v>4.3899999999999997</v>
      </c>
      <c r="N8" s="41">
        <f t="shared" si="5"/>
        <v>171</v>
      </c>
      <c r="O8" s="42">
        <v>4.3899999999999997</v>
      </c>
      <c r="P8" s="41">
        <f t="shared" si="6"/>
        <v>67</v>
      </c>
      <c r="Q8" s="42">
        <v>2.2000000000000002</v>
      </c>
      <c r="R8" s="41">
        <f t="shared" si="7"/>
        <v>86</v>
      </c>
      <c r="S8" s="42">
        <v>2.2000000000000002</v>
      </c>
      <c r="T8" s="68"/>
      <c r="U8" s="65"/>
      <c r="V8" s="15" t="s">
        <v>9</v>
      </c>
      <c r="W8" s="41">
        <v>115</v>
      </c>
      <c r="X8" s="42">
        <v>6.5893235474006122</v>
      </c>
      <c r="Y8" s="41">
        <v>125</v>
      </c>
      <c r="Z8" s="42">
        <v>7.2536912751677862</v>
      </c>
      <c r="AA8" s="41">
        <v>153</v>
      </c>
      <c r="AB8" s="42">
        <v>6.5893235474006122</v>
      </c>
      <c r="AC8" s="41">
        <v>222</v>
      </c>
      <c r="AD8" s="42">
        <v>7.2536912751677862</v>
      </c>
      <c r="AE8" s="71"/>
      <c r="AF8" s="15" t="s">
        <v>9</v>
      </c>
      <c r="AG8" s="41">
        <v>110</v>
      </c>
      <c r="AH8" s="42">
        <v>4.3899999999999997</v>
      </c>
      <c r="AI8" s="41">
        <v>139</v>
      </c>
      <c r="AJ8" s="42">
        <v>4.3899999999999997</v>
      </c>
      <c r="AK8" s="41">
        <v>55</v>
      </c>
      <c r="AL8" s="42">
        <v>2.2000000000000002</v>
      </c>
      <c r="AM8" s="41">
        <v>70</v>
      </c>
      <c r="AN8" s="42">
        <v>2.2000000000000002</v>
      </c>
      <c r="AP8" s="12"/>
      <c r="AQ8" s="68"/>
    </row>
    <row r="9" spans="1:43" ht="17.25" customHeight="1" x14ac:dyDescent="0.2">
      <c r="A9" s="83" t="s">
        <v>10</v>
      </c>
      <c r="B9" s="41">
        <f t="shared" si="0"/>
        <v>139</v>
      </c>
      <c r="C9" s="42">
        <v>10.707650764525996</v>
      </c>
      <c r="D9" s="41">
        <f t="shared" si="1"/>
        <v>156</v>
      </c>
      <c r="E9" s="42">
        <v>11.787248322147653</v>
      </c>
      <c r="F9" s="41">
        <f t="shared" si="2"/>
        <v>172</v>
      </c>
      <c r="G9" s="42">
        <v>10.707650764525996</v>
      </c>
      <c r="H9" s="41">
        <f t="shared" si="3"/>
        <v>250</v>
      </c>
      <c r="I9" s="42">
        <v>11.787248322147653</v>
      </c>
      <c r="J9" s="5"/>
      <c r="K9" s="15" t="s">
        <v>10</v>
      </c>
      <c r="L9" s="41">
        <f t="shared" si="4"/>
        <v>130</v>
      </c>
      <c r="M9" s="42">
        <v>7.14</v>
      </c>
      <c r="N9" s="41">
        <f t="shared" si="5"/>
        <v>168</v>
      </c>
      <c r="O9" s="42">
        <v>7.14</v>
      </c>
      <c r="P9" s="41">
        <f t="shared" si="6"/>
        <v>65</v>
      </c>
      <c r="Q9" s="42">
        <v>3.57</v>
      </c>
      <c r="R9" s="41">
        <f t="shared" si="7"/>
        <v>84</v>
      </c>
      <c r="S9" s="42">
        <v>3.57</v>
      </c>
      <c r="T9" s="68"/>
      <c r="U9" s="65"/>
      <c r="V9" s="15" t="s">
        <v>10</v>
      </c>
      <c r="W9" s="41">
        <v>111</v>
      </c>
      <c r="X9" s="42">
        <v>10.707650764525996</v>
      </c>
      <c r="Y9" s="41">
        <v>120</v>
      </c>
      <c r="Z9" s="42">
        <v>11.787248322147653</v>
      </c>
      <c r="AA9" s="41">
        <v>149</v>
      </c>
      <c r="AB9" s="42">
        <v>10.707650764525996</v>
      </c>
      <c r="AC9" s="41">
        <v>217</v>
      </c>
      <c r="AD9" s="42">
        <v>11.787248322147653</v>
      </c>
      <c r="AE9" s="71"/>
      <c r="AF9" s="15" t="s">
        <v>10</v>
      </c>
      <c r="AG9" s="41">
        <v>107</v>
      </c>
      <c r="AH9" s="42">
        <v>7.14</v>
      </c>
      <c r="AI9" s="41">
        <v>136</v>
      </c>
      <c r="AJ9" s="42">
        <v>7.14</v>
      </c>
      <c r="AK9" s="41">
        <v>53</v>
      </c>
      <c r="AL9" s="42">
        <v>3.57</v>
      </c>
      <c r="AM9" s="41">
        <v>68</v>
      </c>
      <c r="AN9" s="42">
        <v>3.57</v>
      </c>
      <c r="AP9" s="12"/>
      <c r="AQ9" s="68"/>
    </row>
    <row r="10" spans="1:43" ht="17.25" customHeight="1" x14ac:dyDescent="0.2">
      <c r="A10" s="83" t="s">
        <v>11</v>
      </c>
      <c r="B10" s="41">
        <f t="shared" si="0"/>
        <v>134</v>
      </c>
      <c r="C10" s="42">
        <v>15.649643425076453</v>
      </c>
      <c r="D10" s="41">
        <f t="shared" si="1"/>
        <v>151</v>
      </c>
      <c r="E10" s="42">
        <v>17.227516778523491</v>
      </c>
      <c r="F10" s="41">
        <f t="shared" si="2"/>
        <v>167</v>
      </c>
      <c r="G10" s="42">
        <v>15.649643425076453</v>
      </c>
      <c r="H10" s="41">
        <f t="shared" si="3"/>
        <v>245</v>
      </c>
      <c r="I10" s="42">
        <v>17.227516778523491</v>
      </c>
      <c r="J10" s="5"/>
      <c r="K10" s="15" t="s">
        <v>11</v>
      </c>
      <c r="L10" s="41">
        <f t="shared" si="4"/>
        <v>127</v>
      </c>
      <c r="M10" s="42">
        <v>10.43</v>
      </c>
      <c r="N10" s="41">
        <f t="shared" si="5"/>
        <v>165</v>
      </c>
      <c r="O10" s="42">
        <v>10.43</v>
      </c>
      <c r="P10" s="41">
        <f t="shared" si="6"/>
        <v>64</v>
      </c>
      <c r="Q10" s="42">
        <v>5.22</v>
      </c>
      <c r="R10" s="41">
        <f t="shared" si="7"/>
        <v>83</v>
      </c>
      <c r="S10" s="42">
        <v>5.22</v>
      </c>
      <c r="T10" s="68"/>
      <c r="U10" s="65"/>
      <c r="V10" s="15" t="s">
        <v>11</v>
      </c>
      <c r="W10" s="41">
        <v>106</v>
      </c>
      <c r="X10" s="42">
        <v>15.649643425076453</v>
      </c>
      <c r="Y10" s="41">
        <v>115</v>
      </c>
      <c r="Z10" s="42">
        <v>17.227516778523491</v>
      </c>
      <c r="AA10" s="41">
        <v>144</v>
      </c>
      <c r="AB10" s="42">
        <v>15.649643425076453</v>
      </c>
      <c r="AC10" s="41">
        <v>212</v>
      </c>
      <c r="AD10" s="42">
        <v>17.227516778523491</v>
      </c>
      <c r="AE10" s="71"/>
      <c r="AF10" s="15" t="s">
        <v>11</v>
      </c>
      <c r="AG10" s="41">
        <v>104</v>
      </c>
      <c r="AH10" s="42">
        <v>10.43</v>
      </c>
      <c r="AI10" s="41">
        <v>133</v>
      </c>
      <c r="AJ10" s="42">
        <v>10.43</v>
      </c>
      <c r="AK10" s="41">
        <v>52</v>
      </c>
      <c r="AL10" s="42">
        <v>5.22</v>
      </c>
      <c r="AM10" s="41">
        <v>67</v>
      </c>
      <c r="AN10" s="42">
        <v>5.22</v>
      </c>
      <c r="AP10" s="12"/>
      <c r="AQ10" s="68"/>
    </row>
    <row r="11" spans="1:43" ht="17.25" customHeight="1" x14ac:dyDescent="0.2">
      <c r="A11" s="83" t="s">
        <v>12</v>
      </c>
      <c r="B11" s="41">
        <f t="shared" si="0"/>
        <v>129</v>
      </c>
      <c r="C11" s="42">
        <v>20.591636085626913</v>
      </c>
      <c r="D11" s="41">
        <f t="shared" si="1"/>
        <v>145</v>
      </c>
      <c r="E11" s="42">
        <v>22.667785234899331</v>
      </c>
      <c r="F11" s="41">
        <f t="shared" si="2"/>
        <v>162</v>
      </c>
      <c r="G11" s="42">
        <v>20.591636085626913</v>
      </c>
      <c r="H11" s="41">
        <f t="shared" si="3"/>
        <v>239</v>
      </c>
      <c r="I11" s="42">
        <v>22.667785234899331</v>
      </c>
      <c r="J11" s="5"/>
      <c r="K11" s="15" t="s">
        <v>12</v>
      </c>
      <c r="L11" s="41">
        <f t="shared" si="4"/>
        <v>123</v>
      </c>
      <c r="M11" s="42">
        <v>13.73</v>
      </c>
      <c r="N11" s="41">
        <f t="shared" si="5"/>
        <v>161</v>
      </c>
      <c r="O11" s="42">
        <v>13.73</v>
      </c>
      <c r="P11" s="41">
        <f t="shared" si="6"/>
        <v>62</v>
      </c>
      <c r="Q11" s="42">
        <v>6.86</v>
      </c>
      <c r="R11" s="41">
        <f t="shared" si="7"/>
        <v>81</v>
      </c>
      <c r="S11" s="42">
        <v>6.86</v>
      </c>
      <c r="T11" s="68"/>
      <c r="U11" s="65"/>
      <c r="V11" s="15" t="s">
        <v>12</v>
      </c>
      <c r="W11" s="41">
        <v>101</v>
      </c>
      <c r="X11" s="42">
        <v>20.591636085626913</v>
      </c>
      <c r="Y11" s="41">
        <v>109</v>
      </c>
      <c r="Z11" s="42">
        <v>22.667785234899331</v>
      </c>
      <c r="AA11" s="41">
        <v>139</v>
      </c>
      <c r="AB11" s="42">
        <v>20.591636085626913</v>
      </c>
      <c r="AC11" s="41">
        <v>206</v>
      </c>
      <c r="AD11" s="42">
        <v>22.667785234899331</v>
      </c>
      <c r="AE11" s="71"/>
      <c r="AF11" s="15" t="s">
        <v>12</v>
      </c>
      <c r="AG11" s="41">
        <v>100</v>
      </c>
      <c r="AH11" s="42">
        <v>13.73</v>
      </c>
      <c r="AI11" s="41">
        <v>129</v>
      </c>
      <c r="AJ11" s="42">
        <v>13.73</v>
      </c>
      <c r="AK11" s="41">
        <v>50</v>
      </c>
      <c r="AL11" s="42">
        <v>6.86</v>
      </c>
      <c r="AM11" s="41">
        <v>65</v>
      </c>
      <c r="AN11" s="42">
        <v>6.86</v>
      </c>
      <c r="AP11" s="12"/>
      <c r="AQ11" s="68"/>
    </row>
    <row r="12" spans="1:43" ht="17.25" customHeight="1" x14ac:dyDescent="0.2">
      <c r="A12" s="83" t="s">
        <v>13</v>
      </c>
      <c r="B12" s="41">
        <f t="shared" si="0"/>
        <v>124</v>
      </c>
      <c r="C12" s="42">
        <v>26.357294189602449</v>
      </c>
      <c r="D12" s="41">
        <f t="shared" si="1"/>
        <v>139</v>
      </c>
      <c r="E12" s="42">
        <v>29.014765100671145</v>
      </c>
      <c r="F12" s="41">
        <f t="shared" si="2"/>
        <v>157</v>
      </c>
      <c r="G12" s="42">
        <v>26.357294189602449</v>
      </c>
      <c r="H12" s="41">
        <f t="shared" si="3"/>
        <v>233</v>
      </c>
      <c r="I12" s="42">
        <v>29.014765100671145</v>
      </c>
      <c r="J12" s="5"/>
      <c r="K12" s="15" t="s">
        <v>13</v>
      </c>
      <c r="L12" s="41">
        <f t="shared" si="4"/>
        <v>119</v>
      </c>
      <c r="M12" s="42">
        <v>17.57</v>
      </c>
      <c r="N12" s="41">
        <f t="shared" si="5"/>
        <v>157</v>
      </c>
      <c r="O12" s="42">
        <v>17.57</v>
      </c>
      <c r="P12" s="41">
        <f t="shared" si="6"/>
        <v>60</v>
      </c>
      <c r="Q12" s="42">
        <v>8.7899999999999991</v>
      </c>
      <c r="R12" s="41">
        <f t="shared" si="7"/>
        <v>79</v>
      </c>
      <c r="S12" s="42">
        <v>8.7899999999999991</v>
      </c>
      <c r="T12" s="68"/>
      <c r="U12" s="65"/>
      <c r="V12" s="15" t="s">
        <v>13</v>
      </c>
      <c r="W12" s="41">
        <v>96</v>
      </c>
      <c r="X12" s="42">
        <v>26.357294189602449</v>
      </c>
      <c r="Y12" s="41">
        <v>103</v>
      </c>
      <c r="Z12" s="42">
        <v>29.014765100671145</v>
      </c>
      <c r="AA12" s="41">
        <v>134</v>
      </c>
      <c r="AB12" s="42">
        <v>26.357294189602449</v>
      </c>
      <c r="AC12" s="41">
        <v>200</v>
      </c>
      <c r="AD12" s="42">
        <v>29.014765100671145</v>
      </c>
      <c r="AE12" s="71"/>
      <c r="AF12" s="15" t="s">
        <v>13</v>
      </c>
      <c r="AG12" s="41">
        <v>96</v>
      </c>
      <c r="AH12" s="42">
        <v>17.57</v>
      </c>
      <c r="AI12" s="41">
        <v>125</v>
      </c>
      <c r="AJ12" s="42">
        <v>17.57</v>
      </c>
      <c r="AK12" s="41">
        <v>48</v>
      </c>
      <c r="AL12" s="42">
        <v>8.7899999999999991</v>
      </c>
      <c r="AM12" s="41">
        <v>63</v>
      </c>
      <c r="AN12" s="42">
        <v>8.7899999999999991</v>
      </c>
      <c r="AP12" s="12"/>
      <c r="AQ12" s="68"/>
    </row>
    <row r="13" spans="1:43" ht="17.25" customHeight="1" x14ac:dyDescent="0.2">
      <c r="A13" s="83" t="s">
        <v>14</v>
      </c>
      <c r="B13" s="41">
        <f t="shared" si="0"/>
        <v>118</v>
      </c>
      <c r="C13" s="42">
        <v>32.122952293577988</v>
      </c>
      <c r="D13" s="41">
        <f t="shared" si="1"/>
        <v>133</v>
      </c>
      <c r="E13" s="42">
        <v>35.361744966442956</v>
      </c>
      <c r="F13" s="41">
        <f t="shared" si="2"/>
        <v>151</v>
      </c>
      <c r="G13" s="42">
        <v>32.122952293577988</v>
      </c>
      <c r="H13" s="41">
        <f t="shared" si="3"/>
        <v>227</v>
      </c>
      <c r="I13" s="42">
        <v>35.361744966442956</v>
      </c>
      <c r="J13" s="5"/>
      <c r="K13" s="15" t="s">
        <v>14</v>
      </c>
      <c r="L13" s="41">
        <f t="shared" si="4"/>
        <v>116</v>
      </c>
      <c r="M13" s="42">
        <v>21.42</v>
      </c>
      <c r="N13" s="41">
        <f t="shared" si="5"/>
        <v>154</v>
      </c>
      <c r="O13" s="42">
        <v>21.42</v>
      </c>
      <c r="P13" s="41">
        <f t="shared" si="6"/>
        <v>58</v>
      </c>
      <c r="Q13" s="42">
        <v>10.71</v>
      </c>
      <c r="R13" s="41">
        <f t="shared" si="7"/>
        <v>77</v>
      </c>
      <c r="S13" s="42">
        <v>10.71</v>
      </c>
      <c r="T13" s="68"/>
      <c r="U13" s="65"/>
      <c r="V13" s="15" t="s">
        <v>14</v>
      </c>
      <c r="W13" s="41">
        <v>90</v>
      </c>
      <c r="X13" s="42">
        <v>32.122952293577988</v>
      </c>
      <c r="Y13" s="41">
        <v>97</v>
      </c>
      <c r="Z13" s="42">
        <v>35.361744966442956</v>
      </c>
      <c r="AA13" s="41">
        <v>128</v>
      </c>
      <c r="AB13" s="42">
        <v>32.122952293577988</v>
      </c>
      <c r="AC13" s="41">
        <v>194</v>
      </c>
      <c r="AD13" s="42">
        <v>35.361744966442956</v>
      </c>
      <c r="AE13" s="71"/>
      <c r="AF13" s="15" t="s">
        <v>14</v>
      </c>
      <c r="AG13" s="41">
        <v>93</v>
      </c>
      <c r="AH13" s="42">
        <v>21.42</v>
      </c>
      <c r="AI13" s="41">
        <v>122</v>
      </c>
      <c r="AJ13" s="42">
        <v>21.42</v>
      </c>
      <c r="AK13" s="41">
        <v>46</v>
      </c>
      <c r="AL13" s="42">
        <v>10.71</v>
      </c>
      <c r="AM13" s="41">
        <v>61</v>
      </c>
      <c r="AN13" s="42">
        <v>10.71</v>
      </c>
      <c r="AP13" s="12"/>
      <c r="AQ13" s="68"/>
    </row>
    <row r="14" spans="1:43" ht="17.25" customHeight="1" x14ac:dyDescent="0.2">
      <c r="A14" s="83" t="s">
        <v>15</v>
      </c>
      <c r="B14" s="41">
        <f t="shared" si="0"/>
        <v>113</v>
      </c>
      <c r="C14" s="42">
        <v>37.064944954128443</v>
      </c>
      <c r="D14" s="41">
        <f t="shared" si="1"/>
        <v>127</v>
      </c>
      <c r="E14" s="42">
        <v>40.802013422818796</v>
      </c>
      <c r="F14" s="41">
        <f t="shared" si="2"/>
        <v>146</v>
      </c>
      <c r="G14" s="42">
        <v>37.064944954128443</v>
      </c>
      <c r="H14" s="41">
        <f t="shared" si="3"/>
        <v>221</v>
      </c>
      <c r="I14" s="42">
        <v>40.802013422818796</v>
      </c>
      <c r="J14" s="5"/>
      <c r="K14" s="15" t="s">
        <v>15</v>
      </c>
      <c r="L14" s="41">
        <f t="shared" si="4"/>
        <v>112</v>
      </c>
      <c r="M14" s="42">
        <v>24.71</v>
      </c>
      <c r="N14" s="41">
        <f t="shared" si="5"/>
        <v>150</v>
      </c>
      <c r="O14" s="42">
        <v>24.71</v>
      </c>
      <c r="P14" s="41">
        <f t="shared" si="6"/>
        <v>57</v>
      </c>
      <c r="Q14" s="42">
        <v>12.35</v>
      </c>
      <c r="R14" s="41">
        <f t="shared" si="7"/>
        <v>76</v>
      </c>
      <c r="S14" s="42">
        <v>12.35</v>
      </c>
      <c r="T14" s="68"/>
      <c r="U14" s="65"/>
      <c r="V14" s="15" t="s">
        <v>15</v>
      </c>
      <c r="W14" s="41">
        <v>85</v>
      </c>
      <c r="X14" s="42">
        <v>37.064944954128443</v>
      </c>
      <c r="Y14" s="41">
        <v>91</v>
      </c>
      <c r="Z14" s="42">
        <v>40.802013422818796</v>
      </c>
      <c r="AA14" s="41">
        <v>123</v>
      </c>
      <c r="AB14" s="42">
        <v>37.064944954128443</v>
      </c>
      <c r="AC14" s="41">
        <v>188</v>
      </c>
      <c r="AD14" s="42">
        <v>40.802013422818796</v>
      </c>
      <c r="AE14" s="71"/>
      <c r="AF14" s="15" t="s">
        <v>15</v>
      </c>
      <c r="AG14" s="41">
        <v>89</v>
      </c>
      <c r="AH14" s="42">
        <v>24.71</v>
      </c>
      <c r="AI14" s="41">
        <v>118</v>
      </c>
      <c r="AJ14" s="42">
        <v>24.71</v>
      </c>
      <c r="AK14" s="41">
        <v>45</v>
      </c>
      <c r="AL14" s="42">
        <v>12.35</v>
      </c>
      <c r="AM14" s="41">
        <v>60</v>
      </c>
      <c r="AN14" s="42">
        <v>12.35</v>
      </c>
      <c r="AP14" s="12"/>
      <c r="AQ14" s="68"/>
    </row>
    <row r="15" spans="1:43" ht="17.25" customHeight="1" x14ac:dyDescent="0.2">
      <c r="A15" s="83" t="s">
        <v>16</v>
      </c>
      <c r="B15" s="41">
        <f t="shared" si="0"/>
        <v>110</v>
      </c>
      <c r="C15" s="42">
        <v>39.53594128440367</v>
      </c>
      <c r="D15" s="41">
        <f t="shared" si="1"/>
        <v>124</v>
      </c>
      <c r="E15" s="42">
        <v>43.522147651006712</v>
      </c>
      <c r="F15" s="41">
        <f t="shared" si="2"/>
        <v>143</v>
      </c>
      <c r="G15" s="42">
        <v>39.53594128440367</v>
      </c>
      <c r="H15" s="41">
        <f t="shared" si="3"/>
        <v>218</v>
      </c>
      <c r="I15" s="42">
        <v>43.522147651006712</v>
      </c>
      <c r="J15" s="5"/>
      <c r="K15" s="15" t="s">
        <v>16</v>
      </c>
      <c r="L15" s="41">
        <f t="shared" si="4"/>
        <v>111</v>
      </c>
      <c r="M15" s="42">
        <v>26.36</v>
      </c>
      <c r="N15" s="41">
        <f t="shared" si="5"/>
        <v>149</v>
      </c>
      <c r="O15" s="42">
        <v>26.36</v>
      </c>
      <c r="P15" s="41">
        <f t="shared" si="6"/>
        <v>56</v>
      </c>
      <c r="Q15" s="42">
        <v>13.18</v>
      </c>
      <c r="R15" s="41">
        <f t="shared" si="7"/>
        <v>75</v>
      </c>
      <c r="S15" s="42">
        <v>13.18</v>
      </c>
      <c r="T15" s="68"/>
      <c r="U15" s="65"/>
      <c r="V15" s="15" t="s">
        <v>16</v>
      </c>
      <c r="W15" s="41">
        <v>82</v>
      </c>
      <c r="X15" s="42">
        <v>39.53594128440367</v>
      </c>
      <c r="Y15" s="41">
        <v>88</v>
      </c>
      <c r="Z15" s="42">
        <v>43.522147651006712</v>
      </c>
      <c r="AA15" s="41">
        <v>120</v>
      </c>
      <c r="AB15" s="42">
        <v>39.53594128440367</v>
      </c>
      <c r="AC15" s="41">
        <v>185</v>
      </c>
      <c r="AD15" s="42">
        <v>43.522147651006712</v>
      </c>
      <c r="AE15" s="71"/>
      <c r="AF15" s="15" t="s">
        <v>16</v>
      </c>
      <c r="AG15" s="41">
        <v>88</v>
      </c>
      <c r="AH15" s="42">
        <v>26.36</v>
      </c>
      <c r="AI15" s="41">
        <v>117</v>
      </c>
      <c r="AJ15" s="42">
        <v>26.36</v>
      </c>
      <c r="AK15" s="41">
        <v>44</v>
      </c>
      <c r="AL15" s="42">
        <v>13.18</v>
      </c>
      <c r="AM15" s="41">
        <v>59</v>
      </c>
      <c r="AN15" s="42">
        <v>13.18</v>
      </c>
      <c r="AP15" s="12"/>
      <c r="AQ15" s="68"/>
    </row>
    <row r="16" spans="1:43" ht="17.25" customHeight="1" x14ac:dyDescent="0.2">
      <c r="A16" s="83" t="s">
        <v>17</v>
      </c>
      <c r="B16" s="41">
        <f t="shared" si="0"/>
        <v>109</v>
      </c>
      <c r="C16" s="42">
        <v>41.183272171253826</v>
      </c>
      <c r="D16" s="41">
        <f t="shared" si="1"/>
        <v>123</v>
      </c>
      <c r="E16" s="42">
        <v>45.335570469798661</v>
      </c>
      <c r="F16" s="41">
        <f t="shared" si="2"/>
        <v>142</v>
      </c>
      <c r="G16" s="42">
        <v>41.183272171253826</v>
      </c>
      <c r="H16" s="41">
        <f t="shared" si="3"/>
        <v>217</v>
      </c>
      <c r="I16" s="42">
        <v>45.335570469798661</v>
      </c>
      <c r="J16" s="5"/>
      <c r="K16" s="15" t="s">
        <v>17</v>
      </c>
      <c r="L16" s="41">
        <f t="shared" si="4"/>
        <v>110</v>
      </c>
      <c r="M16" s="42">
        <v>27.46</v>
      </c>
      <c r="N16" s="41">
        <f t="shared" si="5"/>
        <v>148</v>
      </c>
      <c r="O16" s="42">
        <v>27.46</v>
      </c>
      <c r="P16" s="41">
        <f t="shared" si="6"/>
        <v>55</v>
      </c>
      <c r="Q16" s="42">
        <v>13.73</v>
      </c>
      <c r="R16" s="41">
        <f t="shared" si="7"/>
        <v>74</v>
      </c>
      <c r="S16" s="42">
        <v>13.73</v>
      </c>
      <c r="T16" s="68"/>
      <c r="U16" s="65"/>
      <c r="V16" s="15" t="s">
        <v>17</v>
      </c>
      <c r="W16" s="41">
        <v>81</v>
      </c>
      <c r="X16" s="42">
        <v>41.183272171253826</v>
      </c>
      <c r="Y16" s="41">
        <v>87</v>
      </c>
      <c r="Z16" s="42">
        <v>45.335570469798661</v>
      </c>
      <c r="AA16" s="41">
        <v>119</v>
      </c>
      <c r="AB16" s="42">
        <v>41.183272171253826</v>
      </c>
      <c r="AC16" s="41">
        <v>184</v>
      </c>
      <c r="AD16" s="42">
        <v>45.335570469798661</v>
      </c>
      <c r="AE16" s="71"/>
      <c r="AF16" s="15" t="s">
        <v>17</v>
      </c>
      <c r="AG16" s="41">
        <v>87</v>
      </c>
      <c r="AH16" s="42">
        <v>27.46</v>
      </c>
      <c r="AI16" s="41">
        <v>116</v>
      </c>
      <c r="AJ16" s="42">
        <v>27.46</v>
      </c>
      <c r="AK16" s="41">
        <v>43</v>
      </c>
      <c r="AL16" s="42">
        <v>13.73</v>
      </c>
      <c r="AM16" s="41">
        <v>58</v>
      </c>
      <c r="AN16" s="42">
        <v>13.73</v>
      </c>
      <c r="AP16" s="12"/>
      <c r="AQ16" s="68"/>
    </row>
    <row r="17" spans="1:43" ht="17.25" customHeight="1" x14ac:dyDescent="0.2">
      <c r="A17" s="85" t="s">
        <v>41</v>
      </c>
      <c r="B17" s="43">
        <f t="shared" si="0"/>
        <v>107</v>
      </c>
      <c r="C17" s="44">
        <v>42.82</v>
      </c>
      <c r="D17" s="43">
        <f t="shared" si="1"/>
        <v>121</v>
      </c>
      <c r="E17" s="47">
        <v>47.160000000000004</v>
      </c>
      <c r="F17" s="43">
        <f t="shared" si="2"/>
        <v>140</v>
      </c>
      <c r="G17" s="44">
        <v>42.82</v>
      </c>
      <c r="H17" s="43">
        <f t="shared" si="3"/>
        <v>215</v>
      </c>
      <c r="I17" s="44">
        <v>47.160000000000004</v>
      </c>
      <c r="J17" s="5"/>
      <c r="K17" s="48" t="s">
        <v>41</v>
      </c>
      <c r="L17" s="43">
        <f t="shared" si="4"/>
        <v>108</v>
      </c>
      <c r="M17" s="44">
        <f>$C17*2/3</f>
        <v>28.546666666666667</v>
      </c>
      <c r="N17" s="43">
        <f t="shared" si="5"/>
        <v>146</v>
      </c>
      <c r="O17" s="44">
        <f>$C17*2/3</f>
        <v>28.546666666666667</v>
      </c>
      <c r="P17" s="43">
        <f t="shared" si="6"/>
        <v>55</v>
      </c>
      <c r="Q17" s="44">
        <f>$C17/3</f>
        <v>14.273333333333333</v>
      </c>
      <c r="R17" s="43">
        <f t="shared" si="7"/>
        <v>74</v>
      </c>
      <c r="S17" s="44">
        <f>$C17/3</f>
        <v>14.273333333333333</v>
      </c>
      <c r="T17" s="68"/>
      <c r="U17" s="65"/>
      <c r="V17" s="48" t="s">
        <v>41</v>
      </c>
      <c r="W17" s="43">
        <v>79</v>
      </c>
      <c r="X17" s="44">
        <v>42.82</v>
      </c>
      <c r="Y17" s="43">
        <v>85</v>
      </c>
      <c r="Z17" s="47">
        <v>47.160000000000004</v>
      </c>
      <c r="AA17" s="43">
        <v>117</v>
      </c>
      <c r="AB17" s="44">
        <v>42.82</v>
      </c>
      <c r="AC17" s="43">
        <v>182</v>
      </c>
      <c r="AD17" s="44">
        <v>47.160000000000004</v>
      </c>
      <c r="AE17" s="71"/>
      <c r="AF17" s="48" t="s">
        <v>41</v>
      </c>
      <c r="AG17" s="43">
        <v>85</v>
      </c>
      <c r="AH17" s="44">
        <v>28.546666666666667</v>
      </c>
      <c r="AI17" s="43">
        <v>114</v>
      </c>
      <c r="AJ17" s="44">
        <v>28.546666666666667</v>
      </c>
      <c r="AK17" s="43">
        <v>43</v>
      </c>
      <c r="AL17" s="44">
        <v>14.273333333333333</v>
      </c>
      <c r="AM17" s="43">
        <v>58</v>
      </c>
      <c r="AN17" s="44">
        <v>14.273333333333333</v>
      </c>
      <c r="AP17" s="12"/>
      <c r="AQ17" s="68"/>
    </row>
    <row r="18" spans="1:43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68"/>
      <c r="U18" s="65"/>
      <c r="W18" s="11" t="s">
        <v>23</v>
      </c>
      <c r="AF18" s="11" t="s">
        <v>23</v>
      </c>
      <c r="AG18" s="16"/>
      <c r="AH18" s="16"/>
      <c r="AI18" s="18"/>
      <c r="AJ18" s="18"/>
      <c r="AL18" s="27"/>
      <c r="AM18" s="16"/>
      <c r="AN18" s="28"/>
      <c r="AP18" s="12"/>
      <c r="AQ18" s="68"/>
    </row>
    <row r="19" spans="1:43" ht="17.25" customHeight="1" x14ac:dyDescent="0.2">
      <c r="A19" s="81">
        <v>0</v>
      </c>
      <c r="B19" s="30">
        <f>B6</f>
        <v>150</v>
      </c>
      <c r="C19" s="31">
        <v>0</v>
      </c>
      <c r="D19" s="30">
        <f>D6</f>
        <v>168</v>
      </c>
      <c r="E19" s="31">
        <v>0</v>
      </c>
      <c r="F19" s="30">
        <f>F6</f>
        <v>183</v>
      </c>
      <c r="G19" s="31">
        <v>0</v>
      </c>
      <c r="H19" s="30">
        <f>H6</f>
        <v>262</v>
      </c>
      <c r="I19" s="31">
        <v>0</v>
      </c>
      <c r="J19" s="5"/>
      <c r="K19" s="14">
        <v>0</v>
      </c>
      <c r="L19" s="30">
        <f>L6</f>
        <v>137</v>
      </c>
      <c r="M19" s="32">
        <v>0</v>
      </c>
      <c r="N19" s="30">
        <f>N6</f>
        <v>175</v>
      </c>
      <c r="O19" s="32">
        <v>0</v>
      </c>
      <c r="P19" s="30">
        <f>P6</f>
        <v>69</v>
      </c>
      <c r="Q19" s="32">
        <v>0</v>
      </c>
      <c r="R19" s="30">
        <f>R6</f>
        <v>88</v>
      </c>
      <c r="S19" s="32">
        <v>0</v>
      </c>
      <c r="T19" s="68"/>
      <c r="U19" s="65"/>
      <c r="V19" s="14">
        <v>0</v>
      </c>
      <c r="W19" s="51">
        <v>122</v>
      </c>
      <c r="X19" s="52">
        <v>0</v>
      </c>
      <c r="Y19" s="51">
        <v>132</v>
      </c>
      <c r="Z19" s="52">
        <v>0</v>
      </c>
      <c r="AA19" s="51">
        <v>160</v>
      </c>
      <c r="AB19" s="52">
        <v>0</v>
      </c>
      <c r="AC19" s="51">
        <v>229</v>
      </c>
      <c r="AD19" s="52">
        <v>0</v>
      </c>
      <c r="AE19" s="71"/>
      <c r="AF19" s="14">
        <v>0</v>
      </c>
      <c r="AG19" s="51">
        <v>114</v>
      </c>
      <c r="AH19" s="32">
        <v>0</v>
      </c>
      <c r="AI19" s="51">
        <v>143</v>
      </c>
      <c r="AJ19" s="32">
        <v>0</v>
      </c>
      <c r="AK19" s="51">
        <v>57</v>
      </c>
      <c r="AL19" s="32">
        <v>0</v>
      </c>
      <c r="AM19" s="51">
        <v>72</v>
      </c>
      <c r="AN19" s="32">
        <v>0</v>
      </c>
      <c r="AP19" s="12"/>
      <c r="AQ19" s="68"/>
    </row>
    <row r="20" spans="1:43" ht="17.25" customHeight="1" x14ac:dyDescent="0.2">
      <c r="A20" s="83" t="s">
        <v>8</v>
      </c>
      <c r="B20" s="41">
        <f t="shared" ref="B20:B30" si="8">ROUND(B$19-C20,0)</f>
        <v>148</v>
      </c>
      <c r="C20" s="42">
        <v>2.4709963302752294</v>
      </c>
      <c r="D20" s="41">
        <f t="shared" ref="D20:D30" si="9">ROUND(D$19-E20,0)</f>
        <v>165</v>
      </c>
      <c r="E20" s="42">
        <v>2.7201342281879195</v>
      </c>
      <c r="F20" s="41">
        <f t="shared" ref="F20:F30" si="10">ROUND(F$19-G20,0)</f>
        <v>181</v>
      </c>
      <c r="G20" s="42">
        <v>2.4709963302752294</v>
      </c>
      <c r="H20" s="41">
        <f t="shared" ref="H20:H30" si="11">ROUND(H$19-I20,0)</f>
        <v>259</v>
      </c>
      <c r="I20" s="42">
        <v>2.7201342281879195</v>
      </c>
      <c r="J20" s="4"/>
      <c r="K20" s="15" t="s">
        <v>8</v>
      </c>
      <c r="L20" s="41">
        <f t="shared" ref="L20:L30" si="12">ROUND(L$19-M20,0)</f>
        <v>135</v>
      </c>
      <c r="M20" s="42">
        <v>1.65</v>
      </c>
      <c r="N20" s="41">
        <f t="shared" ref="N20:N30" si="13">ROUND(N$19-O20,0)</f>
        <v>173</v>
      </c>
      <c r="O20" s="42">
        <v>1.65</v>
      </c>
      <c r="P20" s="41">
        <f t="shared" ref="P20:P30" si="14">ROUND(P$19-Q20,0)</f>
        <v>68</v>
      </c>
      <c r="Q20" s="42">
        <v>0.82</v>
      </c>
      <c r="R20" s="41">
        <f t="shared" ref="R20:R30" si="15">ROUND(R$19-S20,0)</f>
        <v>87</v>
      </c>
      <c r="S20" s="42">
        <v>0.82</v>
      </c>
      <c r="T20" s="68"/>
      <c r="U20" s="65"/>
      <c r="V20" s="15" t="s">
        <v>8</v>
      </c>
      <c r="W20" s="41">
        <v>120</v>
      </c>
      <c r="X20" s="42">
        <v>2.4709963302752294</v>
      </c>
      <c r="Y20" s="41">
        <v>129</v>
      </c>
      <c r="Z20" s="42">
        <v>2.7201342281879195</v>
      </c>
      <c r="AA20" s="41">
        <v>158</v>
      </c>
      <c r="AB20" s="42">
        <v>2.4709963302752294</v>
      </c>
      <c r="AC20" s="41">
        <v>226</v>
      </c>
      <c r="AD20" s="42">
        <v>2.7201342281879195</v>
      </c>
      <c r="AE20" s="46"/>
      <c r="AF20" s="15" t="s">
        <v>8</v>
      </c>
      <c r="AG20" s="41">
        <v>112</v>
      </c>
      <c r="AH20" s="42">
        <v>1.65</v>
      </c>
      <c r="AI20" s="41">
        <v>141</v>
      </c>
      <c r="AJ20" s="42">
        <v>1.65</v>
      </c>
      <c r="AK20" s="41">
        <v>56</v>
      </c>
      <c r="AL20" s="42">
        <v>0.82</v>
      </c>
      <c r="AM20" s="41">
        <v>71</v>
      </c>
      <c r="AN20" s="42">
        <v>0.82</v>
      </c>
      <c r="AP20" s="12"/>
      <c r="AQ20" s="68"/>
    </row>
    <row r="21" spans="1:43" ht="17.25" customHeight="1" x14ac:dyDescent="0.2">
      <c r="A21" s="83" t="s">
        <v>9</v>
      </c>
      <c r="B21" s="41">
        <f t="shared" si="8"/>
        <v>145</v>
      </c>
      <c r="C21" s="42">
        <v>4.9419926605504587</v>
      </c>
      <c r="D21" s="41">
        <f t="shared" si="9"/>
        <v>163</v>
      </c>
      <c r="E21" s="42">
        <v>5.440268456375839</v>
      </c>
      <c r="F21" s="41">
        <f t="shared" si="10"/>
        <v>178</v>
      </c>
      <c r="G21" s="42">
        <v>4.9419926605504587</v>
      </c>
      <c r="H21" s="41">
        <f t="shared" si="11"/>
        <v>257</v>
      </c>
      <c r="I21" s="42">
        <v>5.440268456375839</v>
      </c>
      <c r="J21" s="4"/>
      <c r="K21" s="15" t="s">
        <v>9</v>
      </c>
      <c r="L21" s="41">
        <f t="shared" si="12"/>
        <v>134</v>
      </c>
      <c r="M21" s="42">
        <v>3.29</v>
      </c>
      <c r="N21" s="41">
        <f t="shared" si="13"/>
        <v>172</v>
      </c>
      <c r="O21" s="42">
        <v>3.29</v>
      </c>
      <c r="P21" s="41">
        <f t="shared" si="14"/>
        <v>67</v>
      </c>
      <c r="Q21" s="42">
        <v>1.65</v>
      </c>
      <c r="R21" s="41">
        <f t="shared" si="15"/>
        <v>86</v>
      </c>
      <c r="S21" s="42">
        <v>1.65</v>
      </c>
      <c r="T21" s="68"/>
      <c r="U21" s="65"/>
      <c r="V21" s="15" t="s">
        <v>9</v>
      </c>
      <c r="W21" s="41">
        <v>117</v>
      </c>
      <c r="X21" s="42">
        <v>4.9419926605504587</v>
      </c>
      <c r="Y21" s="41">
        <v>127</v>
      </c>
      <c r="Z21" s="42">
        <v>5.440268456375839</v>
      </c>
      <c r="AA21" s="41">
        <v>155</v>
      </c>
      <c r="AB21" s="42">
        <v>4.9419926605504587</v>
      </c>
      <c r="AC21" s="41">
        <v>224</v>
      </c>
      <c r="AD21" s="42">
        <v>5.440268456375839</v>
      </c>
      <c r="AE21" s="46"/>
      <c r="AF21" s="15" t="s">
        <v>9</v>
      </c>
      <c r="AG21" s="41">
        <v>111</v>
      </c>
      <c r="AH21" s="42">
        <v>3.29</v>
      </c>
      <c r="AI21" s="41">
        <v>140</v>
      </c>
      <c r="AJ21" s="42">
        <v>3.29</v>
      </c>
      <c r="AK21" s="41">
        <v>55</v>
      </c>
      <c r="AL21" s="42">
        <v>1.65</v>
      </c>
      <c r="AM21" s="41">
        <v>70</v>
      </c>
      <c r="AN21" s="42">
        <v>1.65</v>
      </c>
      <c r="AP21" s="12"/>
      <c r="AQ21" s="68"/>
    </row>
    <row r="22" spans="1:43" ht="17.25" customHeight="1" x14ac:dyDescent="0.2">
      <c r="A22" s="83" t="s">
        <v>10</v>
      </c>
      <c r="B22" s="41">
        <f t="shared" si="8"/>
        <v>142</v>
      </c>
      <c r="C22" s="42">
        <v>8.2366544342507648</v>
      </c>
      <c r="D22" s="41">
        <f t="shared" si="9"/>
        <v>159</v>
      </c>
      <c r="E22" s="42">
        <v>9.0671140939597326</v>
      </c>
      <c r="F22" s="41">
        <f t="shared" si="10"/>
        <v>175</v>
      </c>
      <c r="G22" s="42">
        <v>8.2366544342507648</v>
      </c>
      <c r="H22" s="41">
        <f t="shared" si="11"/>
        <v>253</v>
      </c>
      <c r="I22" s="42">
        <v>9.0671140939597326</v>
      </c>
      <c r="J22" s="4"/>
      <c r="K22" s="15" t="s">
        <v>10</v>
      </c>
      <c r="L22" s="41">
        <f t="shared" si="12"/>
        <v>132</v>
      </c>
      <c r="M22" s="42">
        <v>5.49</v>
      </c>
      <c r="N22" s="41">
        <f t="shared" si="13"/>
        <v>170</v>
      </c>
      <c r="O22" s="42">
        <v>5.49</v>
      </c>
      <c r="P22" s="41">
        <f t="shared" si="14"/>
        <v>66</v>
      </c>
      <c r="Q22" s="42">
        <v>2.75</v>
      </c>
      <c r="R22" s="41">
        <f t="shared" si="15"/>
        <v>85</v>
      </c>
      <c r="S22" s="42">
        <v>2.75</v>
      </c>
      <c r="T22" s="68"/>
      <c r="U22" s="65"/>
      <c r="V22" s="15" t="s">
        <v>10</v>
      </c>
      <c r="W22" s="41">
        <v>114</v>
      </c>
      <c r="X22" s="42">
        <v>8.2366544342507648</v>
      </c>
      <c r="Y22" s="41">
        <v>123</v>
      </c>
      <c r="Z22" s="42">
        <v>9.0671140939597326</v>
      </c>
      <c r="AA22" s="41">
        <v>152</v>
      </c>
      <c r="AB22" s="42">
        <v>8.2366544342507648</v>
      </c>
      <c r="AC22" s="41">
        <v>220</v>
      </c>
      <c r="AD22" s="42">
        <v>9.0671140939597326</v>
      </c>
      <c r="AE22" s="46"/>
      <c r="AF22" s="15" t="s">
        <v>10</v>
      </c>
      <c r="AG22" s="41">
        <v>109</v>
      </c>
      <c r="AH22" s="42">
        <v>5.49</v>
      </c>
      <c r="AI22" s="41">
        <v>138</v>
      </c>
      <c r="AJ22" s="42">
        <v>5.49</v>
      </c>
      <c r="AK22" s="41">
        <v>54</v>
      </c>
      <c r="AL22" s="42">
        <v>2.75</v>
      </c>
      <c r="AM22" s="41">
        <v>69</v>
      </c>
      <c r="AN22" s="42">
        <v>2.75</v>
      </c>
      <c r="AP22" s="12"/>
      <c r="AQ22" s="68"/>
    </row>
    <row r="23" spans="1:43" ht="17.25" customHeight="1" x14ac:dyDescent="0.2">
      <c r="A23" s="83" t="s">
        <v>11</v>
      </c>
      <c r="B23" s="41">
        <f t="shared" si="8"/>
        <v>138</v>
      </c>
      <c r="C23" s="42">
        <v>11.531316207951072</v>
      </c>
      <c r="D23" s="41">
        <f t="shared" si="9"/>
        <v>155</v>
      </c>
      <c r="E23" s="42">
        <v>12.693959731543627</v>
      </c>
      <c r="F23" s="41">
        <f t="shared" si="10"/>
        <v>171</v>
      </c>
      <c r="G23" s="42">
        <v>11.531316207951072</v>
      </c>
      <c r="H23" s="41">
        <f t="shared" si="11"/>
        <v>249</v>
      </c>
      <c r="I23" s="42">
        <v>12.693959731543627</v>
      </c>
      <c r="J23" s="4"/>
      <c r="K23" s="15" t="s">
        <v>11</v>
      </c>
      <c r="L23" s="41">
        <f t="shared" si="12"/>
        <v>129</v>
      </c>
      <c r="M23" s="42">
        <v>7.69</v>
      </c>
      <c r="N23" s="41">
        <f t="shared" si="13"/>
        <v>167</v>
      </c>
      <c r="O23" s="42">
        <v>7.69</v>
      </c>
      <c r="P23" s="41">
        <f t="shared" si="14"/>
        <v>65</v>
      </c>
      <c r="Q23" s="42">
        <v>3.84</v>
      </c>
      <c r="R23" s="41">
        <f t="shared" si="15"/>
        <v>84</v>
      </c>
      <c r="S23" s="42">
        <v>3.84</v>
      </c>
      <c r="T23" s="68"/>
      <c r="U23" s="65"/>
      <c r="V23" s="15" t="s">
        <v>11</v>
      </c>
      <c r="W23" s="41">
        <v>110</v>
      </c>
      <c r="X23" s="42">
        <v>11.531316207951072</v>
      </c>
      <c r="Y23" s="41">
        <v>119</v>
      </c>
      <c r="Z23" s="42">
        <v>12.693959731543627</v>
      </c>
      <c r="AA23" s="41">
        <v>148</v>
      </c>
      <c r="AB23" s="42">
        <v>11.531316207951072</v>
      </c>
      <c r="AC23" s="41">
        <v>216</v>
      </c>
      <c r="AD23" s="42">
        <v>12.693959731543627</v>
      </c>
      <c r="AE23" s="46"/>
      <c r="AF23" s="15" t="s">
        <v>11</v>
      </c>
      <c r="AG23" s="41">
        <v>106</v>
      </c>
      <c r="AH23" s="42">
        <v>7.69</v>
      </c>
      <c r="AI23" s="41">
        <v>135</v>
      </c>
      <c r="AJ23" s="42">
        <v>7.69</v>
      </c>
      <c r="AK23" s="41">
        <v>53</v>
      </c>
      <c r="AL23" s="42">
        <v>3.84</v>
      </c>
      <c r="AM23" s="41">
        <v>68</v>
      </c>
      <c r="AN23" s="42">
        <v>3.84</v>
      </c>
      <c r="AP23" s="12"/>
      <c r="AQ23" s="68"/>
    </row>
    <row r="24" spans="1:43" ht="17.25" customHeight="1" x14ac:dyDescent="0.2">
      <c r="A24" s="83" t="s">
        <v>12</v>
      </c>
      <c r="B24" s="41">
        <f t="shared" si="8"/>
        <v>134</v>
      </c>
      <c r="C24" s="42">
        <v>16.47330886850153</v>
      </c>
      <c r="D24" s="41">
        <f t="shared" si="9"/>
        <v>150</v>
      </c>
      <c r="E24" s="42">
        <v>18.134228187919465</v>
      </c>
      <c r="F24" s="41">
        <f t="shared" si="10"/>
        <v>167</v>
      </c>
      <c r="G24" s="42">
        <v>16.47330886850153</v>
      </c>
      <c r="H24" s="41">
        <f t="shared" si="11"/>
        <v>244</v>
      </c>
      <c r="I24" s="42">
        <v>18.134228187919465</v>
      </c>
      <c r="J24" s="4"/>
      <c r="K24" s="15" t="s">
        <v>12</v>
      </c>
      <c r="L24" s="41">
        <f t="shared" si="12"/>
        <v>126</v>
      </c>
      <c r="M24" s="42">
        <v>10.98</v>
      </c>
      <c r="N24" s="41">
        <f t="shared" si="13"/>
        <v>164</v>
      </c>
      <c r="O24" s="42">
        <v>10.98</v>
      </c>
      <c r="P24" s="41">
        <f t="shared" si="14"/>
        <v>64</v>
      </c>
      <c r="Q24" s="42">
        <v>5.49</v>
      </c>
      <c r="R24" s="41">
        <f t="shared" si="15"/>
        <v>83</v>
      </c>
      <c r="S24" s="42">
        <v>5.49</v>
      </c>
      <c r="T24" s="68"/>
      <c r="U24" s="65"/>
      <c r="V24" s="15" t="s">
        <v>12</v>
      </c>
      <c r="W24" s="41">
        <v>106</v>
      </c>
      <c r="X24" s="42">
        <v>16.47330886850153</v>
      </c>
      <c r="Y24" s="41">
        <v>114</v>
      </c>
      <c r="Z24" s="42">
        <v>18.134228187919465</v>
      </c>
      <c r="AA24" s="41">
        <v>144</v>
      </c>
      <c r="AB24" s="42">
        <v>16.47330886850153</v>
      </c>
      <c r="AC24" s="41">
        <v>211</v>
      </c>
      <c r="AD24" s="42">
        <v>18.134228187919465</v>
      </c>
      <c r="AE24" s="46"/>
      <c r="AF24" s="15" t="s">
        <v>12</v>
      </c>
      <c r="AG24" s="41">
        <v>103</v>
      </c>
      <c r="AH24" s="42">
        <v>10.98</v>
      </c>
      <c r="AI24" s="41">
        <v>132</v>
      </c>
      <c r="AJ24" s="42">
        <v>10.98</v>
      </c>
      <c r="AK24" s="41">
        <v>52</v>
      </c>
      <c r="AL24" s="42">
        <v>5.49</v>
      </c>
      <c r="AM24" s="41">
        <v>67</v>
      </c>
      <c r="AN24" s="42">
        <v>5.49</v>
      </c>
      <c r="AP24" s="12"/>
      <c r="AQ24" s="68"/>
    </row>
    <row r="25" spans="1:43" ht="17.25" customHeight="1" x14ac:dyDescent="0.2">
      <c r="A25" s="83" t="s">
        <v>13</v>
      </c>
      <c r="B25" s="41">
        <f t="shared" si="8"/>
        <v>129</v>
      </c>
      <c r="C25" s="42">
        <v>20.591636085626913</v>
      </c>
      <c r="D25" s="41">
        <f t="shared" si="9"/>
        <v>145</v>
      </c>
      <c r="E25" s="42">
        <v>22.667785234899331</v>
      </c>
      <c r="F25" s="41">
        <f t="shared" si="10"/>
        <v>162</v>
      </c>
      <c r="G25" s="42">
        <v>20.591636085626913</v>
      </c>
      <c r="H25" s="41">
        <f t="shared" si="11"/>
        <v>239</v>
      </c>
      <c r="I25" s="42">
        <v>22.667785234899331</v>
      </c>
      <c r="J25" s="4"/>
      <c r="K25" s="15" t="s">
        <v>13</v>
      </c>
      <c r="L25" s="41">
        <f t="shared" si="12"/>
        <v>123</v>
      </c>
      <c r="M25" s="42">
        <v>13.73</v>
      </c>
      <c r="N25" s="41">
        <f t="shared" si="13"/>
        <v>161</v>
      </c>
      <c r="O25" s="42">
        <v>13.73</v>
      </c>
      <c r="P25" s="41">
        <f t="shared" si="14"/>
        <v>62</v>
      </c>
      <c r="Q25" s="42">
        <v>6.86</v>
      </c>
      <c r="R25" s="41">
        <f t="shared" si="15"/>
        <v>81</v>
      </c>
      <c r="S25" s="42">
        <v>6.86</v>
      </c>
      <c r="T25" s="68"/>
      <c r="U25" s="65"/>
      <c r="V25" s="15" t="s">
        <v>13</v>
      </c>
      <c r="W25" s="41">
        <v>101</v>
      </c>
      <c r="X25" s="42">
        <v>20.591636085626913</v>
      </c>
      <c r="Y25" s="41">
        <v>109</v>
      </c>
      <c r="Z25" s="42">
        <v>22.667785234899331</v>
      </c>
      <c r="AA25" s="41">
        <v>139</v>
      </c>
      <c r="AB25" s="42">
        <v>20.591636085626913</v>
      </c>
      <c r="AC25" s="41">
        <v>206</v>
      </c>
      <c r="AD25" s="42">
        <v>22.667785234899331</v>
      </c>
      <c r="AE25" s="46"/>
      <c r="AF25" s="15" t="s">
        <v>13</v>
      </c>
      <c r="AG25" s="41">
        <v>100</v>
      </c>
      <c r="AH25" s="42">
        <v>13.73</v>
      </c>
      <c r="AI25" s="41">
        <v>129</v>
      </c>
      <c r="AJ25" s="42">
        <v>13.73</v>
      </c>
      <c r="AK25" s="41">
        <v>50</v>
      </c>
      <c r="AL25" s="42">
        <v>6.86</v>
      </c>
      <c r="AM25" s="41">
        <v>65</v>
      </c>
      <c r="AN25" s="42">
        <v>6.86</v>
      </c>
      <c r="AP25" s="12"/>
      <c r="AQ25" s="68"/>
    </row>
    <row r="26" spans="1:43" ht="17.25" customHeight="1" x14ac:dyDescent="0.2">
      <c r="A26" s="83" t="s">
        <v>14</v>
      </c>
      <c r="B26" s="41">
        <f t="shared" si="8"/>
        <v>124</v>
      </c>
      <c r="C26" s="42">
        <v>25.533628746177371</v>
      </c>
      <c r="D26" s="41">
        <f t="shared" si="9"/>
        <v>140</v>
      </c>
      <c r="E26" s="42">
        <v>28.10805369127517</v>
      </c>
      <c r="F26" s="41">
        <f t="shared" si="10"/>
        <v>157</v>
      </c>
      <c r="G26" s="42">
        <v>25.533628746177371</v>
      </c>
      <c r="H26" s="41">
        <f t="shared" si="11"/>
        <v>234</v>
      </c>
      <c r="I26" s="42">
        <v>28.10805369127517</v>
      </c>
      <c r="J26" s="4"/>
      <c r="K26" s="15" t="s">
        <v>14</v>
      </c>
      <c r="L26" s="41">
        <f t="shared" si="12"/>
        <v>120</v>
      </c>
      <c r="M26" s="42">
        <v>17.02</v>
      </c>
      <c r="N26" s="41">
        <f t="shared" si="13"/>
        <v>158</v>
      </c>
      <c r="O26" s="42">
        <v>17.02</v>
      </c>
      <c r="P26" s="41">
        <f t="shared" si="14"/>
        <v>60</v>
      </c>
      <c r="Q26" s="42">
        <v>8.51</v>
      </c>
      <c r="R26" s="41">
        <f t="shared" si="15"/>
        <v>79</v>
      </c>
      <c r="S26" s="42">
        <v>8.51</v>
      </c>
      <c r="T26" s="68"/>
      <c r="U26" s="65"/>
      <c r="V26" s="15" t="s">
        <v>14</v>
      </c>
      <c r="W26" s="41">
        <v>96</v>
      </c>
      <c r="X26" s="42">
        <v>25.533628746177371</v>
      </c>
      <c r="Y26" s="41">
        <v>104</v>
      </c>
      <c r="Z26" s="42">
        <v>28.10805369127517</v>
      </c>
      <c r="AA26" s="41">
        <v>134</v>
      </c>
      <c r="AB26" s="42">
        <v>25.533628746177371</v>
      </c>
      <c r="AC26" s="41">
        <v>201</v>
      </c>
      <c r="AD26" s="42">
        <v>28.10805369127517</v>
      </c>
      <c r="AE26" s="46"/>
      <c r="AF26" s="15" t="s">
        <v>14</v>
      </c>
      <c r="AG26" s="41">
        <v>97</v>
      </c>
      <c r="AH26" s="42">
        <v>17.02</v>
      </c>
      <c r="AI26" s="41">
        <v>126</v>
      </c>
      <c r="AJ26" s="42">
        <v>17.02</v>
      </c>
      <c r="AK26" s="41">
        <v>48</v>
      </c>
      <c r="AL26" s="42">
        <v>8.51</v>
      </c>
      <c r="AM26" s="41">
        <v>63</v>
      </c>
      <c r="AN26" s="42">
        <v>8.51</v>
      </c>
      <c r="AP26" s="12"/>
      <c r="AQ26" s="68"/>
    </row>
    <row r="27" spans="1:43" ht="17.25" customHeight="1" x14ac:dyDescent="0.2">
      <c r="A27" s="83" t="s">
        <v>15</v>
      </c>
      <c r="B27" s="41">
        <f t="shared" si="8"/>
        <v>121</v>
      </c>
      <c r="C27" s="42">
        <v>28.828290519877676</v>
      </c>
      <c r="D27" s="41">
        <f t="shared" si="9"/>
        <v>136</v>
      </c>
      <c r="E27" s="42">
        <v>31.734899328859061</v>
      </c>
      <c r="F27" s="41">
        <f t="shared" si="10"/>
        <v>154</v>
      </c>
      <c r="G27" s="42">
        <v>28.828290519877676</v>
      </c>
      <c r="H27" s="41">
        <f t="shared" si="11"/>
        <v>230</v>
      </c>
      <c r="I27" s="42">
        <v>31.734899328859061</v>
      </c>
      <c r="J27" s="4"/>
      <c r="K27" s="15" t="s">
        <v>15</v>
      </c>
      <c r="L27" s="41">
        <f t="shared" si="12"/>
        <v>118</v>
      </c>
      <c r="M27" s="42">
        <v>19.22</v>
      </c>
      <c r="N27" s="41">
        <f t="shared" si="13"/>
        <v>156</v>
      </c>
      <c r="O27" s="42">
        <v>19.22</v>
      </c>
      <c r="P27" s="41">
        <f t="shared" si="14"/>
        <v>59</v>
      </c>
      <c r="Q27" s="42">
        <v>9.61</v>
      </c>
      <c r="R27" s="41">
        <f t="shared" si="15"/>
        <v>78</v>
      </c>
      <c r="S27" s="42">
        <v>9.61</v>
      </c>
      <c r="T27" s="68"/>
      <c r="U27" s="65"/>
      <c r="V27" s="15" t="s">
        <v>15</v>
      </c>
      <c r="W27" s="41">
        <v>93</v>
      </c>
      <c r="X27" s="42">
        <v>28.828290519877676</v>
      </c>
      <c r="Y27" s="41">
        <v>100</v>
      </c>
      <c r="Z27" s="42">
        <v>31.734899328859061</v>
      </c>
      <c r="AA27" s="41">
        <v>131</v>
      </c>
      <c r="AB27" s="42">
        <v>28.828290519877676</v>
      </c>
      <c r="AC27" s="41">
        <v>197</v>
      </c>
      <c r="AD27" s="42">
        <v>31.734899328859061</v>
      </c>
      <c r="AE27" s="46"/>
      <c r="AF27" s="15" t="s">
        <v>15</v>
      </c>
      <c r="AG27" s="41">
        <v>95</v>
      </c>
      <c r="AH27" s="42">
        <v>19.22</v>
      </c>
      <c r="AI27" s="41">
        <v>124</v>
      </c>
      <c r="AJ27" s="42">
        <v>19.22</v>
      </c>
      <c r="AK27" s="41">
        <v>47</v>
      </c>
      <c r="AL27" s="42">
        <v>9.61</v>
      </c>
      <c r="AM27" s="41">
        <v>62</v>
      </c>
      <c r="AN27" s="42">
        <v>9.61</v>
      </c>
      <c r="AP27" s="12"/>
      <c r="AQ27" s="68"/>
    </row>
    <row r="28" spans="1:43" ht="17.25" customHeight="1" x14ac:dyDescent="0.2">
      <c r="A28" s="83" t="s">
        <v>16</v>
      </c>
      <c r="B28" s="41">
        <f t="shared" si="8"/>
        <v>119</v>
      </c>
      <c r="C28" s="42">
        <v>31.299286850152907</v>
      </c>
      <c r="D28" s="41">
        <f t="shared" si="9"/>
        <v>134</v>
      </c>
      <c r="E28" s="42">
        <v>34.455033557046981</v>
      </c>
      <c r="F28" s="41">
        <f t="shared" si="10"/>
        <v>152</v>
      </c>
      <c r="G28" s="42">
        <v>31.299286850152907</v>
      </c>
      <c r="H28" s="41">
        <f t="shared" si="11"/>
        <v>228</v>
      </c>
      <c r="I28" s="42">
        <v>34.455033557046981</v>
      </c>
      <c r="J28" s="4"/>
      <c r="K28" s="15" t="s">
        <v>16</v>
      </c>
      <c r="L28" s="41">
        <f t="shared" si="12"/>
        <v>116</v>
      </c>
      <c r="M28" s="42">
        <v>20.87</v>
      </c>
      <c r="N28" s="41">
        <f t="shared" si="13"/>
        <v>154</v>
      </c>
      <c r="O28" s="42">
        <v>20.87</v>
      </c>
      <c r="P28" s="41">
        <f t="shared" si="14"/>
        <v>59</v>
      </c>
      <c r="Q28" s="42">
        <v>10.43</v>
      </c>
      <c r="R28" s="41">
        <f t="shared" si="15"/>
        <v>78</v>
      </c>
      <c r="S28" s="42">
        <v>10.43</v>
      </c>
      <c r="T28" s="68"/>
      <c r="U28" s="65"/>
      <c r="V28" s="15" t="s">
        <v>16</v>
      </c>
      <c r="W28" s="41">
        <v>91</v>
      </c>
      <c r="X28" s="42">
        <v>31.299286850152907</v>
      </c>
      <c r="Y28" s="41">
        <v>98</v>
      </c>
      <c r="Z28" s="42">
        <v>34.455033557046981</v>
      </c>
      <c r="AA28" s="41">
        <v>129</v>
      </c>
      <c r="AB28" s="42">
        <v>31.299286850152907</v>
      </c>
      <c r="AC28" s="41">
        <v>195</v>
      </c>
      <c r="AD28" s="42">
        <v>34.455033557046981</v>
      </c>
      <c r="AE28" s="46"/>
      <c r="AF28" s="15" t="s">
        <v>16</v>
      </c>
      <c r="AG28" s="41">
        <v>93</v>
      </c>
      <c r="AH28" s="42">
        <v>20.87</v>
      </c>
      <c r="AI28" s="41">
        <v>122</v>
      </c>
      <c r="AJ28" s="42">
        <v>20.87</v>
      </c>
      <c r="AK28" s="41">
        <v>47</v>
      </c>
      <c r="AL28" s="42">
        <v>10.43</v>
      </c>
      <c r="AM28" s="41">
        <v>62</v>
      </c>
      <c r="AN28" s="42">
        <v>10.43</v>
      </c>
      <c r="AP28" s="12"/>
      <c r="AQ28" s="68"/>
    </row>
    <row r="29" spans="1:43" ht="17.25" customHeight="1" x14ac:dyDescent="0.2">
      <c r="A29" s="83" t="s">
        <v>17</v>
      </c>
      <c r="B29" s="41">
        <f t="shared" si="8"/>
        <v>117</v>
      </c>
      <c r="C29" s="42">
        <v>32.946617737003059</v>
      </c>
      <c r="D29" s="41">
        <f t="shared" si="9"/>
        <v>132</v>
      </c>
      <c r="E29" s="42">
        <v>36.26845637583893</v>
      </c>
      <c r="F29" s="41">
        <f t="shared" si="10"/>
        <v>150</v>
      </c>
      <c r="G29" s="42">
        <v>32.946617737003059</v>
      </c>
      <c r="H29" s="41">
        <f t="shared" si="11"/>
        <v>226</v>
      </c>
      <c r="I29" s="42">
        <v>36.26845637583893</v>
      </c>
      <c r="J29" s="4"/>
      <c r="K29" s="15" t="s">
        <v>17</v>
      </c>
      <c r="L29" s="41">
        <f t="shared" si="12"/>
        <v>115</v>
      </c>
      <c r="M29" s="42">
        <v>21.96</v>
      </c>
      <c r="N29" s="41">
        <f t="shared" si="13"/>
        <v>153</v>
      </c>
      <c r="O29" s="42">
        <v>21.96</v>
      </c>
      <c r="P29" s="41">
        <f t="shared" si="14"/>
        <v>58</v>
      </c>
      <c r="Q29" s="42">
        <v>10.98</v>
      </c>
      <c r="R29" s="41">
        <f t="shared" si="15"/>
        <v>77</v>
      </c>
      <c r="S29" s="42">
        <v>10.98</v>
      </c>
      <c r="T29" s="68"/>
      <c r="U29" s="65"/>
      <c r="V29" s="15" t="s">
        <v>17</v>
      </c>
      <c r="W29" s="41">
        <v>89</v>
      </c>
      <c r="X29" s="42">
        <v>32.946617737003059</v>
      </c>
      <c r="Y29" s="41">
        <v>96</v>
      </c>
      <c r="Z29" s="42">
        <v>36.26845637583893</v>
      </c>
      <c r="AA29" s="41">
        <v>127</v>
      </c>
      <c r="AB29" s="42">
        <v>32.946617737003059</v>
      </c>
      <c r="AC29" s="41">
        <v>193</v>
      </c>
      <c r="AD29" s="42">
        <v>36.26845637583893</v>
      </c>
      <c r="AE29" s="46"/>
      <c r="AF29" s="15" t="s">
        <v>17</v>
      </c>
      <c r="AG29" s="41">
        <v>92</v>
      </c>
      <c r="AH29" s="42">
        <v>21.96</v>
      </c>
      <c r="AI29" s="41">
        <v>121</v>
      </c>
      <c r="AJ29" s="42">
        <v>21.96</v>
      </c>
      <c r="AK29" s="41">
        <v>46</v>
      </c>
      <c r="AL29" s="42">
        <v>10.98</v>
      </c>
      <c r="AM29" s="41">
        <v>61</v>
      </c>
      <c r="AN29" s="42">
        <v>10.98</v>
      </c>
      <c r="AP29" s="12"/>
      <c r="AQ29" s="68"/>
    </row>
    <row r="30" spans="1:43" ht="17.25" customHeight="1" x14ac:dyDescent="0.2">
      <c r="A30" s="85" t="s">
        <v>41</v>
      </c>
      <c r="B30" s="43">
        <f t="shared" si="8"/>
        <v>115</v>
      </c>
      <c r="C30" s="44">
        <v>34.600000000000009</v>
      </c>
      <c r="D30" s="43">
        <f t="shared" si="9"/>
        <v>130</v>
      </c>
      <c r="E30" s="47">
        <v>38.080000000000005</v>
      </c>
      <c r="F30" s="43">
        <f t="shared" si="10"/>
        <v>148</v>
      </c>
      <c r="G30" s="44">
        <v>34.600000000000009</v>
      </c>
      <c r="H30" s="43">
        <f t="shared" si="11"/>
        <v>224</v>
      </c>
      <c r="I30" s="44">
        <v>38.080000000000005</v>
      </c>
      <c r="J30" s="4"/>
      <c r="K30" s="48" t="s">
        <v>41</v>
      </c>
      <c r="L30" s="43">
        <f t="shared" si="12"/>
        <v>114</v>
      </c>
      <c r="M30" s="44">
        <f>$C30*2/3</f>
        <v>23.066666666666674</v>
      </c>
      <c r="N30" s="43">
        <f t="shared" si="13"/>
        <v>152</v>
      </c>
      <c r="O30" s="44">
        <f>$C30*2/3</f>
        <v>23.066666666666674</v>
      </c>
      <c r="P30" s="43">
        <f t="shared" si="14"/>
        <v>57</v>
      </c>
      <c r="Q30" s="44">
        <f>$C30/3</f>
        <v>11.533333333333337</v>
      </c>
      <c r="R30" s="43">
        <f t="shared" si="15"/>
        <v>76</v>
      </c>
      <c r="S30" s="44">
        <f>$C30/3</f>
        <v>11.533333333333337</v>
      </c>
      <c r="T30" s="68"/>
      <c r="U30" s="65"/>
      <c r="V30" s="48" t="s">
        <v>41</v>
      </c>
      <c r="W30" s="43">
        <v>87</v>
      </c>
      <c r="X30" s="44">
        <v>34.600000000000009</v>
      </c>
      <c r="Y30" s="43">
        <v>94</v>
      </c>
      <c r="Z30" s="47">
        <v>38.080000000000005</v>
      </c>
      <c r="AA30" s="43">
        <v>125</v>
      </c>
      <c r="AB30" s="44">
        <v>34.600000000000009</v>
      </c>
      <c r="AC30" s="43">
        <v>191</v>
      </c>
      <c r="AD30" s="44">
        <v>38.080000000000005</v>
      </c>
      <c r="AE30" s="46"/>
      <c r="AF30" s="48" t="s">
        <v>41</v>
      </c>
      <c r="AG30" s="43">
        <v>91</v>
      </c>
      <c r="AH30" s="44">
        <v>23.066666666666674</v>
      </c>
      <c r="AI30" s="43">
        <v>120</v>
      </c>
      <c r="AJ30" s="44">
        <v>23.066666666666674</v>
      </c>
      <c r="AK30" s="43">
        <v>45</v>
      </c>
      <c r="AL30" s="44">
        <v>11.533333333333337</v>
      </c>
      <c r="AM30" s="43">
        <v>60</v>
      </c>
      <c r="AN30" s="44">
        <v>11.533333333333337</v>
      </c>
      <c r="AP30" s="12"/>
      <c r="AQ30" s="68"/>
    </row>
    <row r="31" spans="1:43" ht="17.25" customHeight="1" x14ac:dyDescent="0.2">
      <c r="A31" s="90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  <c r="N31" s="12"/>
      <c r="O31" s="12"/>
      <c r="P31" s="12"/>
      <c r="Q31" s="12"/>
      <c r="R31" s="12"/>
      <c r="S31" s="12"/>
      <c r="T31" s="68"/>
      <c r="U31" s="65"/>
      <c r="V31" s="17"/>
      <c r="AF31" s="18"/>
      <c r="AG31" s="16"/>
      <c r="AH31" s="16"/>
      <c r="AP31" s="12"/>
      <c r="AQ31" s="68"/>
    </row>
    <row r="32" spans="1:43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10" t="s">
        <v>18</v>
      </c>
      <c r="W32" s="11" t="s">
        <v>19</v>
      </c>
      <c r="AF32" s="18"/>
      <c r="AG32" s="16"/>
      <c r="AH32" s="16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18"/>
      <c r="AG33" s="16"/>
      <c r="AH33" s="16"/>
      <c r="AP33" s="12"/>
      <c r="AQ33" s="68"/>
    </row>
    <row r="34" spans="1:43" ht="17.25" customHeight="1" x14ac:dyDescent="0.2">
      <c r="A34" s="99"/>
      <c r="B34" s="92" t="s">
        <v>6</v>
      </c>
      <c r="C34" s="92" t="s">
        <v>7</v>
      </c>
      <c r="D34" s="92" t="s">
        <v>6</v>
      </c>
      <c r="E34" s="92" t="s">
        <v>7</v>
      </c>
      <c r="F34" s="92" t="s">
        <v>6</v>
      </c>
      <c r="G34" s="92" t="s">
        <v>7</v>
      </c>
      <c r="H34" s="92" t="s">
        <v>6</v>
      </c>
      <c r="I34" s="92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92" t="s">
        <v>6</v>
      </c>
      <c r="X34" s="92" t="s">
        <v>7</v>
      </c>
      <c r="Y34" s="92" t="s">
        <v>6</v>
      </c>
      <c r="Z34" s="92" t="s">
        <v>7</v>
      </c>
      <c r="AA34" s="92" t="s">
        <v>6</v>
      </c>
      <c r="AB34" s="92" t="s">
        <v>7</v>
      </c>
      <c r="AC34" s="92" t="s">
        <v>6</v>
      </c>
      <c r="AD34" s="92" t="s">
        <v>7</v>
      </c>
      <c r="AE34" s="13"/>
      <c r="AF34" s="18"/>
      <c r="AG34" s="16"/>
      <c r="AH34" s="16"/>
      <c r="AP34" s="12"/>
      <c r="AQ34" s="68"/>
    </row>
    <row r="35" spans="1:43" ht="17.25" customHeight="1" x14ac:dyDescent="0.2">
      <c r="A35" s="81">
        <v>0</v>
      </c>
      <c r="B35" s="30">
        <f>ROUND((B6*2/3),0)</f>
        <v>100</v>
      </c>
      <c r="C35" s="31">
        <v>0</v>
      </c>
      <c r="D35" s="30">
        <f>ROUND((D6*2/3),0)</f>
        <v>112</v>
      </c>
      <c r="E35" s="31">
        <v>0</v>
      </c>
      <c r="F35" s="30">
        <f>ROUND((F6*2/3),0)</f>
        <v>122</v>
      </c>
      <c r="G35" s="31">
        <v>0</v>
      </c>
      <c r="H35" s="30">
        <f>ROUND((H6*2/3),0)</f>
        <v>175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81</v>
      </c>
      <c r="X35" s="52">
        <v>0</v>
      </c>
      <c r="Y35" s="51">
        <v>88</v>
      </c>
      <c r="Z35" s="52">
        <v>0</v>
      </c>
      <c r="AA35" s="51">
        <v>107</v>
      </c>
      <c r="AB35" s="52">
        <v>0</v>
      </c>
      <c r="AC35" s="51">
        <v>153</v>
      </c>
      <c r="AD35" s="52">
        <v>0</v>
      </c>
      <c r="AE35" s="71"/>
      <c r="AF35" s="18"/>
      <c r="AG35" s="16"/>
      <c r="AH35" s="16"/>
      <c r="AP35" s="12"/>
      <c r="AQ35" s="68"/>
    </row>
    <row r="36" spans="1:43" ht="17.25" customHeight="1" x14ac:dyDescent="0.2">
      <c r="A36" s="83" t="s">
        <v>8</v>
      </c>
      <c r="B36" s="41">
        <f t="shared" ref="B36:B46" si="16">ROUND(B$35-C36,0)</f>
        <v>97</v>
      </c>
      <c r="C36" s="42">
        <v>2.7455514780835881</v>
      </c>
      <c r="D36" s="41">
        <f t="shared" ref="D36:D46" si="17">ROUND(D$35-E36,0)</f>
        <v>109</v>
      </c>
      <c r="E36" s="42">
        <v>3.0223713646532442</v>
      </c>
      <c r="F36" s="41">
        <f t="shared" ref="F36:F46" si="18">ROUND(F$35-G36,0)</f>
        <v>119</v>
      </c>
      <c r="G36" s="42">
        <v>2.7455514780835881</v>
      </c>
      <c r="H36" s="41">
        <f t="shared" ref="H36:H46" si="19">ROUND(H$35-I36,0)</f>
        <v>172</v>
      </c>
      <c r="I36" s="42">
        <v>3.0223713646532442</v>
      </c>
      <c r="J36" s="4"/>
      <c r="K36" s="18"/>
      <c r="L36" s="18"/>
      <c r="M36" s="18"/>
      <c r="N36" s="12"/>
      <c r="O36" s="12"/>
      <c r="P36" s="23"/>
      <c r="Q36" s="23"/>
      <c r="R36" s="23"/>
      <c r="S36" s="23"/>
      <c r="T36" s="68"/>
      <c r="U36" s="65"/>
      <c r="V36" s="15" t="s">
        <v>8</v>
      </c>
      <c r="W36" s="41">
        <v>78</v>
      </c>
      <c r="X36" s="42">
        <v>2.7455514780835881</v>
      </c>
      <c r="Y36" s="41">
        <v>85</v>
      </c>
      <c r="Z36" s="42">
        <v>3.0223713646532442</v>
      </c>
      <c r="AA36" s="41">
        <v>104</v>
      </c>
      <c r="AB36" s="42">
        <v>2.7455514780835881</v>
      </c>
      <c r="AC36" s="41">
        <v>150</v>
      </c>
      <c r="AD36" s="42">
        <v>3.0223713646532442</v>
      </c>
      <c r="AE36" s="46"/>
      <c r="AF36" s="18"/>
      <c r="AG36" s="16"/>
      <c r="AH36" s="16"/>
      <c r="AK36" s="23"/>
      <c r="AL36" s="23"/>
      <c r="AM36" s="23"/>
      <c r="AN36" s="23"/>
      <c r="AP36" s="12"/>
      <c r="AQ36" s="68"/>
    </row>
    <row r="37" spans="1:43" ht="17.25" customHeight="1" x14ac:dyDescent="0.2">
      <c r="A37" s="83" t="s">
        <v>9</v>
      </c>
      <c r="B37" s="41">
        <f t="shared" si="16"/>
        <v>96</v>
      </c>
      <c r="C37" s="42">
        <v>4.3928823649337412</v>
      </c>
      <c r="D37" s="41">
        <f t="shared" si="17"/>
        <v>107</v>
      </c>
      <c r="E37" s="42">
        <v>4.8357941834451905</v>
      </c>
      <c r="F37" s="41">
        <f t="shared" si="18"/>
        <v>118</v>
      </c>
      <c r="G37" s="42">
        <v>4.3928823649337412</v>
      </c>
      <c r="H37" s="41">
        <f t="shared" si="19"/>
        <v>170</v>
      </c>
      <c r="I37" s="42">
        <v>4.8357941834451905</v>
      </c>
      <c r="J37" s="4"/>
      <c r="K37" s="18"/>
      <c r="L37" s="18"/>
      <c r="M37" s="18"/>
      <c r="N37" s="12"/>
      <c r="O37" s="12"/>
      <c r="P37" s="23"/>
      <c r="Q37" s="23"/>
      <c r="R37" s="23"/>
      <c r="S37" s="23"/>
      <c r="T37" s="68"/>
      <c r="U37" s="65"/>
      <c r="V37" s="15" t="s">
        <v>9</v>
      </c>
      <c r="W37" s="41">
        <v>77</v>
      </c>
      <c r="X37" s="42">
        <v>4.3928823649337412</v>
      </c>
      <c r="Y37" s="41">
        <v>83</v>
      </c>
      <c r="Z37" s="42">
        <v>4.8357941834451905</v>
      </c>
      <c r="AA37" s="41">
        <v>103</v>
      </c>
      <c r="AB37" s="42">
        <v>4.3928823649337412</v>
      </c>
      <c r="AC37" s="41">
        <v>148</v>
      </c>
      <c r="AD37" s="42">
        <v>4.8357941834451905</v>
      </c>
      <c r="AE37" s="46"/>
      <c r="AF37" s="18"/>
      <c r="AG37" s="16"/>
      <c r="AH37" s="16"/>
      <c r="AK37" s="23"/>
      <c r="AL37" s="23"/>
      <c r="AM37" s="23"/>
      <c r="AN37" s="23"/>
      <c r="AP37" s="12"/>
      <c r="AQ37" s="68"/>
    </row>
    <row r="38" spans="1:43" ht="17.25" customHeight="1" x14ac:dyDescent="0.2">
      <c r="A38" s="83" t="s">
        <v>10</v>
      </c>
      <c r="B38" s="41">
        <f t="shared" si="16"/>
        <v>93</v>
      </c>
      <c r="C38" s="42">
        <v>7.1384338430173306</v>
      </c>
      <c r="D38" s="41">
        <f t="shared" si="17"/>
        <v>104</v>
      </c>
      <c r="E38" s="42">
        <v>7.8581655480984347</v>
      </c>
      <c r="F38" s="41">
        <f t="shared" si="18"/>
        <v>115</v>
      </c>
      <c r="G38" s="42">
        <v>7.1384338430173306</v>
      </c>
      <c r="H38" s="41">
        <f t="shared" si="19"/>
        <v>167</v>
      </c>
      <c r="I38" s="42">
        <v>7.8581655480984347</v>
      </c>
      <c r="J38" s="4"/>
      <c r="K38" s="18"/>
      <c r="L38" s="18"/>
      <c r="M38" s="18"/>
      <c r="N38" s="12"/>
      <c r="O38" s="12"/>
      <c r="P38" s="23"/>
      <c r="Q38" s="23"/>
      <c r="R38" s="23"/>
      <c r="S38" s="23"/>
      <c r="T38" s="68"/>
      <c r="U38" s="65"/>
      <c r="V38" s="15" t="s">
        <v>10</v>
      </c>
      <c r="W38" s="41">
        <v>74</v>
      </c>
      <c r="X38" s="42">
        <v>7.1384338430173306</v>
      </c>
      <c r="Y38" s="41">
        <v>80</v>
      </c>
      <c r="Z38" s="42">
        <v>7.8581655480984347</v>
      </c>
      <c r="AA38" s="41">
        <v>100</v>
      </c>
      <c r="AB38" s="42">
        <v>7.1384338430173306</v>
      </c>
      <c r="AC38" s="41">
        <v>145</v>
      </c>
      <c r="AD38" s="42">
        <v>7.8581655480984347</v>
      </c>
      <c r="AE38" s="46"/>
      <c r="AF38" s="18"/>
      <c r="AG38" s="16"/>
      <c r="AH38" s="16"/>
      <c r="AK38" s="23"/>
      <c r="AL38" s="23"/>
      <c r="AM38" s="23"/>
      <c r="AN38" s="23"/>
      <c r="AP38" s="12"/>
      <c r="AQ38" s="68"/>
    </row>
    <row r="39" spans="1:43" ht="17.25" customHeight="1" x14ac:dyDescent="0.2">
      <c r="A39" s="83" t="s">
        <v>11</v>
      </c>
      <c r="B39" s="41">
        <f t="shared" si="16"/>
        <v>90</v>
      </c>
      <c r="C39" s="42">
        <v>10.433095616717635</v>
      </c>
      <c r="D39" s="41">
        <f t="shared" si="17"/>
        <v>101</v>
      </c>
      <c r="E39" s="42">
        <v>11.485011185682326</v>
      </c>
      <c r="F39" s="41">
        <f t="shared" si="18"/>
        <v>112</v>
      </c>
      <c r="G39" s="42">
        <v>10.433095616717635</v>
      </c>
      <c r="H39" s="41">
        <f t="shared" si="19"/>
        <v>164</v>
      </c>
      <c r="I39" s="42">
        <v>11.485011185682326</v>
      </c>
      <c r="J39" s="4"/>
      <c r="K39" s="18"/>
      <c r="L39" s="18"/>
      <c r="M39" s="18"/>
      <c r="N39" s="12"/>
      <c r="O39" s="12"/>
      <c r="P39" s="23"/>
      <c r="Q39" s="23"/>
      <c r="R39" s="23"/>
      <c r="S39" s="23"/>
      <c r="T39" s="68"/>
      <c r="U39" s="65"/>
      <c r="V39" s="15" t="s">
        <v>11</v>
      </c>
      <c r="W39" s="41">
        <v>71</v>
      </c>
      <c r="X39" s="42">
        <v>10.433095616717635</v>
      </c>
      <c r="Y39" s="41">
        <v>77</v>
      </c>
      <c r="Z39" s="42">
        <v>11.485011185682326</v>
      </c>
      <c r="AA39" s="41">
        <v>97</v>
      </c>
      <c r="AB39" s="42">
        <v>10.433095616717635</v>
      </c>
      <c r="AC39" s="41">
        <v>142</v>
      </c>
      <c r="AD39" s="42">
        <v>11.485011185682326</v>
      </c>
      <c r="AE39" s="46"/>
      <c r="AF39" s="18"/>
      <c r="AG39" s="16"/>
      <c r="AH39" s="16"/>
      <c r="AK39" s="23"/>
      <c r="AL39" s="23"/>
      <c r="AM39" s="23"/>
      <c r="AN39" s="23"/>
      <c r="AP39" s="12"/>
      <c r="AQ39" s="68"/>
    </row>
    <row r="40" spans="1:43" ht="17.25" customHeight="1" x14ac:dyDescent="0.2">
      <c r="A40" s="83" t="s">
        <v>12</v>
      </c>
      <c r="B40" s="41">
        <f t="shared" si="16"/>
        <v>86</v>
      </c>
      <c r="C40" s="42">
        <v>13.727757390417942</v>
      </c>
      <c r="D40" s="41">
        <f t="shared" si="17"/>
        <v>97</v>
      </c>
      <c r="E40" s="42">
        <v>15.111856823266221</v>
      </c>
      <c r="F40" s="41">
        <f t="shared" si="18"/>
        <v>108</v>
      </c>
      <c r="G40" s="42">
        <v>13.727757390417942</v>
      </c>
      <c r="H40" s="41">
        <f t="shared" si="19"/>
        <v>160</v>
      </c>
      <c r="I40" s="42">
        <v>15.111856823266221</v>
      </c>
      <c r="J40" s="4"/>
      <c r="K40" s="18"/>
      <c r="L40" s="18"/>
      <c r="M40" s="18"/>
      <c r="N40" s="12"/>
      <c r="O40" s="12"/>
      <c r="P40" s="23"/>
      <c r="Q40" s="23"/>
      <c r="R40" s="23"/>
      <c r="S40" s="23"/>
      <c r="T40" s="68"/>
      <c r="U40" s="65"/>
      <c r="V40" s="15" t="s">
        <v>12</v>
      </c>
      <c r="W40" s="41">
        <v>67</v>
      </c>
      <c r="X40" s="42">
        <v>13.727757390417942</v>
      </c>
      <c r="Y40" s="41">
        <v>73</v>
      </c>
      <c r="Z40" s="42">
        <v>15.111856823266221</v>
      </c>
      <c r="AA40" s="41">
        <v>93</v>
      </c>
      <c r="AB40" s="42">
        <v>13.727757390417942</v>
      </c>
      <c r="AC40" s="41">
        <v>138</v>
      </c>
      <c r="AD40" s="42">
        <v>15.111856823266221</v>
      </c>
      <c r="AE40" s="46"/>
      <c r="AF40" s="18"/>
      <c r="AG40" s="16"/>
      <c r="AH40" s="16"/>
      <c r="AK40" s="23"/>
      <c r="AL40" s="23"/>
      <c r="AM40" s="23"/>
      <c r="AN40" s="23"/>
      <c r="AP40" s="12"/>
      <c r="AQ40" s="68"/>
    </row>
    <row r="41" spans="1:43" ht="17.25" customHeight="1" x14ac:dyDescent="0.2">
      <c r="A41" s="83" t="s">
        <v>13</v>
      </c>
      <c r="B41" s="41">
        <f t="shared" si="16"/>
        <v>82</v>
      </c>
      <c r="C41" s="42">
        <v>17.571529459734965</v>
      </c>
      <c r="D41" s="41">
        <f t="shared" si="17"/>
        <v>93</v>
      </c>
      <c r="E41" s="42">
        <v>19.343176733780762</v>
      </c>
      <c r="F41" s="41">
        <f t="shared" si="18"/>
        <v>104</v>
      </c>
      <c r="G41" s="42">
        <v>17.571529459734965</v>
      </c>
      <c r="H41" s="41">
        <f t="shared" si="19"/>
        <v>156</v>
      </c>
      <c r="I41" s="42">
        <v>19.343176733780762</v>
      </c>
      <c r="J41" s="4"/>
      <c r="K41" s="18"/>
      <c r="L41" s="18"/>
      <c r="M41" s="18"/>
      <c r="N41" s="12"/>
      <c r="O41" s="12"/>
      <c r="P41" s="23"/>
      <c r="Q41" s="23"/>
      <c r="R41" s="23"/>
      <c r="S41" s="23"/>
      <c r="T41" s="68"/>
      <c r="U41" s="65"/>
      <c r="V41" s="15" t="s">
        <v>13</v>
      </c>
      <c r="W41" s="41">
        <v>63</v>
      </c>
      <c r="X41" s="42">
        <v>17.571529459734965</v>
      </c>
      <c r="Y41" s="41">
        <v>69</v>
      </c>
      <c r="Z41" s="42">
        <v>19.343176733780762</v>
      </c>
      <c r="AA41" s="41">
        <v>89</v>
      </c>
      <c r="AB41" s="42">
        <v>17.571529459734965</v>
      </c>
      <c r="AC41" s="41">
        <v>134</v>
      </c>
      <c r="AD41" s="42">
        <v>19.343176733780762</v>
      </c>
      <c r="AE41" s="46"/>
      <c r="AF41" s="18"/>
      <c r="AG41" s="16"/>
      <c r="AH41" s="16"/>
      <c r="AK41" s="23"/>
      <c r="AL41" s="23"/>
      <c r="AM41" s="23"/>
      <c r="AN41" s="23"/>
      <c r="AP41" s="12"/>
      <c r="AQ41" s="68"/>
    </row>
    <row r="42" spans="1:43" ht="17.25" customHeight="1" x14ac:dyDescent="0.2">
      <c r="A42" s="83" t="s">
        <v>14</v>
      </c>
      <c r="B42" s="41">
        <f t="shared" si="16"/>
        <v>79</v>
      </c>
      <c r="C42" s="42">
        <v>21.415301529051991</v>
      </c>
      <c r="D42" s="41">
        <f t="shared" si="17"/>
        <v>88</v>
      </c>
      <c r="E42" s="42">
        <v>23.574496644295305</v>
      </c>
      <c r="F42" s="41">
        <f t="shared" si="18"/>
        <v>101</v>
      </c>
      <c r="G42" s="42">
        <v>21.415301529051991</v>
      </c>
      <c r="H42" s="41">
        <f t="shared" si="19"/>
        <v>151</v>
      </c>
      <c r="I42" s="42">
        <v>23.574496644295305</v>
      </c>
      <c r="J42" s="4"/>
      <c r="K42" s="18"/>
      <c r="L42" s="18"/>
      <c r="M42" s="18"/>
      <c r="N42" s="12"/>
      <c r="O42" s="12"/>
      <c r="P42" s="23"/>
      <c r="Q42" s="23"/>
      <c r="R42" s="23"/>
      <c r="S42" s="23"/>
      <c r="T42" s="68"/>
      <c r="U42" s="65"/>
      <c r="V42" s="15" t="s">
        <v>14</v>
      </c>
      <c r="W42" s="41">
        <v>60</v>
      </c>
      <c r="X42" s="42">
        <v>21.415301529051991</v>
      </c>
      <c r="Y42" s="41">
        <v>64</v>
      </c>
      <c r="Z42" s="42">
        <v>23.574496644295305</v>
      </c>
      <c r="AA42" s="41">
        <v>86</v>
      </c>
      <c r="AB42" s="42">
        <v>21.415301529051991</v>
      </c>
      <c r="AC42" s="41">
        <v>129</v>
      </c>
      <c r="AD42" s="42">
        <v>23.574496644295305</v>
      </c>
      <c r="AE42" s="46"/>
      <c r="AF42" s="18"/>
      <c r="AG42" s="16"/>
      <c r="AH42" s="16"/>
      <c r="AK42" s="23"/>
      <c r="AL42" s="23"/>
      <c r="AM42" s="23"/>
      <c r="AN42" s="23"/>
      <c r="AP42" s="12"/>
      <c r="AQ42" s="68"/>
    </row>
    <row r="43" spans="1:43" ht="17.25" customHeight="1" x14ac:dyDescent="0.2">
      <c r="A43" s="83" t="s">
        <v>15</v>
      </c>
      <c r="B43" s="41">
        <f t="shared" si="16"/>
        <v>75</v>
      </c>
      <c r="C43" s="42">
        <v>24.709963302752296</v>
      </c>
      <c r="D43" s="41">
        <f t="shared" si="17"/>
        <v>85</v>
      </c>
      <c r="E43" s="42">
        <v>27.201342281879196</v>
      </c>
      <c r="F43" s="41">
        <f t="shared" si="18"/>
        <v>97</v>
      </c>
      <c r="G43" s="42">
        <v>24.709963302752296</v>
      </c>
      <c r="H43" s="41">
        <f t="shared" si="19"/>
        <v>148</v>
      </c>
      <c r="I43" s="42">
        <v>27.201342281879196</v>
      </c>
      <c r="J43" s="4"/>
      <c r="K43" s="18"/>
      <c r="L43" s="18"/>
      <c r="M43" s="18"/>
      <c r="N43" s="12"/>
      <c r="O43" s="12"/>
      <c r="P43" s="23"/>
      <c r="Q43" s="23"/>
      <c r="R43" s="23"/>
      <c r="S43" s="23"/>
      <c r="T43" s="68"/>
      <c r="U43" s="65"/>
      <c r="V43" s="15" t="s">
        <v>15</v>
      </c>
      <c r="W43" s="41">
        <v>56</v>
      </c>
      <c r="X43" s="42">
        <v>24.709963302752296</v>
      </c>
      <c r="Y43" s="41">
        <v>61</v>
      </c>
      <c r="Z43" s="42">
        <v>27.201342281879196</v>
      </c>
      <c r="AA43" s="41">
        <v>82</v>
      </c>
      <c r="AB43" s="42">
        <v>24.709963302752296</v>
      </c>
      <c r="AC43" s="41">
        <v>126</v>
      </c>
      <c r="AD43" s="42">
        <v>27.201342281879196</v>
      </c>
      <c r="AE43" s="46"/>
      <c r="AF43" s="18"/>
      <c r="AG43" s="16"/>
      <c r="AH43" s="16"/>
      <c r="AK43" s="23"/>
      <c r="AL43" s="23"/>
      <c r="AM43" s="23"/>
      <c r="AN43" s="23"/>
      <c r="AP43" s="12"/>
      <c r="AQ43" s="68"/>
    </row>
    <row r="44" spans="1:43" ht="17.25" customHeight="1" x14ac:dyDescent="0.2">
      <c r="A44" s="83" t="s">
        <v>16</v>
      </c>
      <c r="B44" s="41">
        <f t="shared" si="16"/>
        <v>74</v>
      </c>
      <c r="C44" s="42">
        <v>26.357294189602445</v>
      </c>
      <c r="D44" s="41">
        <f t="shared" si="17"/>
        <v>83</v>
      </c>
      <c r="E44" s="42">
        <v>29.014765100671141</v>
      </c>
      <c r="F44" s="41">
        <f t="shared" si="18"/>
        <v>96</v>
      </c>
      <c r="G44" s="42">
        <v>26.357294189602445</v>
      </c>
      <c r="H44" s="41">
        <f t="shared" si="19"/>
        <v>146</v>
      </c>
      <c r="I44" s="42">
        <v>29.014765100671141</v>
      </c>
      <c r="J44" s="4"/>
      <c r="K44" s="18"/>
      <c r="L44" s="18"/>
      <c r="M44" s="18"/>
      <c r="N44" s="12"/>
      <c r="O44" s="12"/>
      <c r="P44" s="23"/>
      <c r="Q44" s="23"/>
      <c r="R44" s="23"/>
      <c r="S44" s="23"/>
      <c r="T44" s="68"/>
      <c r="U44" s="65"/>
      <c r="V44" s="15" t="s">
        <v>16</v>
      </c>
      <c r="W44" s="41">
        <v>55</v>
      </c>
      <c r="X44" s="42">
        <v>26.357294189602445</v>
      </c>
      <c r="Y44" s="41">
        <v>59</v>
      </c>
      <c r="Z44" s="42">
        <v>29.014765100671141</v>
      </c>
      <c r="AA44" s="41">
        <v>81</v>
      </c>
      <c r="AB44" s="42">
        <v>26.357294189602445</v>
      </c>
      <c r="AC44" s="41">
        <v>124</v>
      </c>
      <c r="AD44" s="42">
        <v>29.014765100671141</v>
      </c>
      <c r="AE44" s="46"/>
      <c r="AF44" s="18"/>
      <c r="AG44" s="16"/>
      <c r="AH44" s="16"/>
      <c r="AK44" s="23"/>
      <c r="AL44" s="23"/>
      <c r="AM44" s="23"/>
      <c r="AN44" s="23"/>
      <c r="AP44" s="12"/>
      <c r="AQ44" s="68"/>
    </row>
    <row r="45" spans="1:43" ht="17.25" customHeight="1" x14ac:dyDescent="0.2">
      <c r="A45" s="83" t="s">
        <v>17</v>
      </c>
      <c r="B45" s="41">
        <f t="shared" si="16"/>
        <v>73</v>
      </c>
      <c r="C45" s="42">
        <v>27.455514780835884</v>
      </c>
      <c r="D45" s="41">
        <f t="shared" si="17"/>
        <v>82</v>
      </c>
      <c r="E45" s="42">
        <v>30.223713646532442</v>
      </c>
      <c r="F45" s="41">
        <f t="shared" si="18"/>
        <v>95</v>
      </c>
      <c r="G45" s="42">
        <v>27.455514780835884</v>
      </c>
      <c r="H45" s="41">
        <f t="shared" si="19"/>
        <v>145</v>
      </c>
      <c r="I45" s="42">
        <v>30.223713646532442</v>
      </c>
      <c r="J45" s="4"/>
      <c r="K45" s="18"/>
      <c r="L45" s="18"/>
      <c r="M45" s="18"/>
      <c r="N45" s="12"/>
      <c r="O45" s="12"/>
      <c r="P45" s="23"/>
      <c r="Q45" s="23"/>
      <c r="R45" s="23"/>
      <c r="S45" s="23"/>
      <c r="T45" s="68"/>
      <c r="U45" s="65"/>
      <c r="V45" s="15" t="s">
        <v>17</v>
      </c>
      <c r="W45" s="41">
        <v>54</v>
      </c>
      <c r="X45" s="42">
        <v>27.455514780835884</v>
      </c>
      <c r="Y45" s="41">
        <v>58</v>
      </c>
      <c r="Z45" s="42">
        <v>30.223713646532442</v>
      </c>
      <c r="AA45" s="41">
        <v>80</v>
      </c>
      <c r="AB45" s="42">
        <v>27.455514780835884</v>
      </c>
      <c r="AC45" s="41">
        <v>123</v>
      </c>
      <c r="AD45" s="42">
        <v>30.223713646532442</v>
      </c>
      <c r="AE45" s="46"/>
      <c r="AF45" s="18"/>
      <c r="AG45" s="16"/>
      <c r="AH45" s="16"/>
      <c r="AK45" s="23"/>
      <c r="AL45" s="23"/>
      <c r="AM45" s="23"/>
      <c r="AN45" s="23"/>
      <c r="AP45" s="12"/>
      <c r="AQ45" s="68"/>
    </row>
    <row r="46" spans="1:43" ht="17.25" customHeight="1" x14ac:dyDescent="0.2">
      <c r="A46" s="85" t="s">
        <v>41</v>
      </c>
      <c r="B46" s="43">
        <f t="shared" si="16"/>
        <v>71</v>
      </c>
      <c r="C46" s="44">
        <f>C$17*2/3</f>
        <v>28.546666666666667</v>
      </c>
      <c r="D46" s="43">
        <f t="shared" si="17"/>
        <v>81</v>
      </c>
      <c r="E46" s="44">
        <f>E$17*2/3</f>
        <v>31.44</v>
      </c>
      <c r="F46" s="43">
        <f t="shared" si="18"/>
        <v>93</v>
      </c>
      <c r="G46" s="44">
        <f>G$17*2/3</f>
        <v>28.546666666666667</v>
      </c>
      <c r="H46" s="43">
        <f t="shared" si="19"/>
        <v>144</v>
      </c>
      <c r="I46" s="44">
        <f>I$17*2/3</f>
        <v>31.44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68"/>
      <c r="U46" s="65"/>
      <c r="V46" s="48" t="s">
        <v>41</v>
      </c>
      <c r="W46" s="43">
        <v>52</v>
      </c>
      <c r="X46" s="44">
        <v>28.546666666666667</v>
      </c>
      <c r="Y46" s="43">
        <v>57</v>
      </c>
      <c r="Z46" s="44">
        <v>31.44</v>
      </c>
      <c r="AA46" s="43">
        <v>78</v>
      </c>
      <c r="AB46" s="44">
        <v>28.546666666666667</v>
      </c>
      <c r="AC46" s="43">
        <v>122</v>
      </c>
      <c r="AD46" s="44">
        <v>31.44</v>
      </c>
      <c r="AE46" s="46"/>
      <c r="AF46" s="18"/>
      <c r="AG46" s="16"/>
      <c r="AH46" s="16"/>
      <c r="AK46" s="23"/>
      <c r="AL46" s="23"/>
      <c r="AM46" s="23"/>
      <c r="AN46" s="23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68"/>
      <c r="U47" s="65"/>
      <c r="W47" s="11" t="s">
        <v>20</v>
      </c>
      <c r="X47" s="94"/>
      <c r="Y47" s="94"/>
      <c r="Z47" s="94"/>
      <c r="AA47" s="94"/>
      <c r="AB47" s="94"/>
      <c r="AC47" s="94"/>
      <c r="AD47" s="94"/>
      <c r="AE47" s="94"/>
      <c r="AF47" s="18"/>
      <c r="AG47" s="16"/>
      <c r="AH47" s="16"/>
      <c r="AK47" s="23"/>
      <c r="AL47" s="23"/>
      <c r="AM47" s="23"/>
      <c r="AN47" s="23"/>
      <c r="AP47" s="12"/>
      <c r="AQ47" s="68"/>
    </row>
    <row r="48" spans="1:43" ht="17.25" customHeight="1" x14ac:dyDescent="0.2">
      <c r="A48" s="81">
        <v>0</v>
      </c>
      <c r="B48" s="30">
        <f>B35</f>
        <v>100</v>
      </c>
      <c r="C48" s="31">
        <v>0</v>
      </c>
      <c r="D48" s="30">
        <f>D35</f>
        <v>112</v>
      </c>
      <c r="E48" s="31">
        <v>0</v>
      </c>
      <c r="F48" s="30">
        <f>F35</f>
        <v>122</v>
      </c>
      <c r="G48" s="31">
        <v>0</v>
      </c>
      <c r="H48" s="30">
        <f>H35</f>
        <v>175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68"/>
      <c r="U48" s="65"/>
      <c r="V48" s="14">
        <v>0</v>
      </c>
      <c r="W48" s="51">
        <v>81</v>
      </c>
      <c r="X48" s="52">
        <v>0</v>
      </c>
      <c r="Y48" s="51">
        <v>88</v>
      </c>
      <c r="Z48" s="52">
        <v>0</v>
      </c>
      <c r="AA48" s="51">
        <v>107</v>
      </c>
      <c r="AB48" s="52">
        <v>0</v>
      </c>
      <c r="AC48" s="51">
        <v>153</v>
      </c>
      <c r="AD48" s="52">
        <v>0</v>
      </c>
      <c r="AE48" s="71"/>
      <c r="AF48" s="18"/>
      <c r="AG48" s="16"/>
      <c r="AH48" s="16"/>
      <c r="AK48" s="23"/>
      <c r="AL48" s="23"/>
      <c r="AM48" s="23"/>
      <c r="AN48" s="23"/>
      <c r="AP48" s="12"/>
      <c r="AQ48" s="68"/>
    </row>
    <row r="49" spans="1:43" ht="17.25" customHeight="1" x14ac:dyDescent="0.2">
      <c r="A49" s="83" t="s">
        <v>8</v>
      </c>
      <c r="B49" s="41">
        <f t="shared" ref="B49:B59" si="20">ROUND(B$48-C49,0)</f>
        <v>98</v>
      </c>
      <c r="C49" s="42">
        <v>1.6473308868501528</v>
      </c>
      <c r="D49" s="41">
        <f t="shared" ref="D49:D59" si="21">ROUND(D$48-E49,0)</f>
        <v>110</v>
      </c>
      <c r="E49" s="42">
        <v>1.8134228187919463</v>
      </c>
      <c r="F49" s="41">
        <f t="shared" ref="F49:F59" si="22">ROUND(F$48-G49,0)</f>
        <v>120</v>
      </c>
      <c r="G49" s="42">
        <v>1.6473308868501528</v>
      </c>
      <c r="H49" s="41">
        <f t="shared" ref="H49:H59" si="23">ROUND(H$48-I49,0)</f>
        <v>173</v>
      </c>
      <c r="I49" s="42">
        <v>1.8134228187919463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68"/>
      <c r="U49" s="65"/>
      <c r="V49" s="15" t="s">
        <v>8</v>
      </c>
      <c r="W49" s="41">
        <v>79</v>
      </c>
      <c r="X49" s="42">
        <v>1.6473308868501528</v>
      </c>
      <c r="Y49" s="41">
        <v>86</v>
      </c>
      <c r="Z49" s="42">
        <v>1.8134228187919463</v>
      </c>
      <c r="AA49" s="41">
        <v>105</v>
      </c>
      <c r="AB49" s="42">
        <v>1.6473308868501528</v>
      </c>
      <c r="AC49" s="41">
        <v>151</v>
      </c>
      <c r="AD49" s="42">
        <v>1.8134228187919463</v>
      </c>
      <c r="AE49" s="46"/>
      <c r="AF49" s="18"/>
      <c r="AG49" s="16"/>
      <c r="AH49" s="16"/>
      <c r="AK49" s="23"/>
      <c r="AL49" s="23"/>
      <c r="AM49" s="23"/>
      <c r="AN49" s="23"/>
      <c r="AP49" s="12"/>
      <c r="AQ49" s="68"/>
    </row>
    <row r="50" spans="1:43" ht="17.25" customHeight="1" x14ac:dyDescent="0.2">
      <c r="A50" s="83" t="s">
        <v>9</v>
      </c>
      <c r="B50" s="41">
        <f t="shared" si="20"/>
        <v>97</v>
      </c>
      <c r="C50" s="42">
        <v>3.2946617737003057</v>
      </c>
      <c r="D50" s="41">
        <f t="shared" si="21"/>
        <v>108</v>
      </c>
      <c r="E50" s="42">
        <v>3.6268456375838927</v>
      </c>
      <c r="F50" s="41">
        <f t="shared" si="22"/>
        <v>119</v>
      </c>
      <c r="G50" s="42">
        <v>3.2946617737003057</v>
      </c>
      <c r="H50" s="41">
        <f t="shared" si="23"/>
        <v>171</v>
      </c>
      <c r="I50" s="42">
        <v>3.6268456375838927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68"/>
      <c r="U50" s="65"/>
      <c r="V50" s="15" t="s">
        <v>9</v>
      </c>
      <c r="W50" s="41">
        <v>78</v>
      </c>
      <c r="X50" s="42">
        <v>3.2946617737003057</v>
      </c>
      <c r="Y50" s="41">
        <v>84</v>
      </c>
      <c r="Z50" s="42">
        <v>3.6268456375838927</v>
      </c>
      <c r="AA50" s="41">
        <v>104</v>
      </c>
      <c r="AB50" s="42">
        <v>3.2946617737003057</v>
      </c>
      <c r="AC50" s="41">
        <v>149</v>
      </c>
      <c r="AD50" s="42">
        <v>3.6268456375838927</v>
      </c>
      <c r="AE50" s="46"/>
      <c r="AF50" s="18"/>
      <c r="AG50" s="16"/>
      <c r="AH50" s="16"/>
      <c r="AK50" s="23"/>
      <c r="AL50" s="23"/>
      <c r="AM50" s="23"/>
      <c r="AN50" s="23"/>
      <c r="AP50" s="12"/>
      <c r="AQ50" s="68"/>
    </row>
    <row r="51" spans="1:43" ht="17.25" customHeight="1" x14ac:dyDescent="0.2">
      <c r="A51" s="83" t="s">
        <v>10</v>
      </c>
      <c r="B51" s="41">
        <f t="shared" si="20"/>
        <v>95</v>
      </c>
      <c r="C51" s="42">
        <v>5.4911029561671763</v>
      </c>
      <c r="D51" s="41">
        <f t="shared" si="21"/>
        <v>106</v>
      </c>
      <c r="E51" s="42">
        <v>6.0447427293064884</v>
      </c>
      <c r="F51" s="41">
        <f t="shared" si="22"/>
        <v>117</v>
      </c>
      <c r="G51" s="42">
        <v>5.4911029561671763</v>
      </c>
      <c r="H51" s="41">
        <f t="shared" si="23"/>
        <v>169</v>
      </c>
      <c r="I51" s="42">
        <v>6.0447427293064884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68"/>
      <c r="U51" s="65"/>
      <c r="V51" s="15" t="s">
        <v>10</v>
      </c>
      <c r="W51" s="41">
        <v>76</v>
      </c>
      <c r="X51" s="42">
        <v>5.4911029561671763</v>
      </c>
      <c r="Y51" s="41">
        <v>82</v>
      </c>
      <c r="Z51" s="42">
        <v>6.0447427293064884</v>
      </c>
      <c r="AA51" s="41">
        <v>102</v>
      </c>
      <c r="AB51" s="42">
        <v>5.4911029561671763</v>
      </c>
      <c r="AC51" s="41">
        <v>147</v>
      </c>
      <c r="AD51" s="42">
        <v>6.0447427293064884</v>
      </c>
      <c r="AE51" s="46"/>
      <c r="AF51" s="18"/>
      <c r="AG51" s="16"/>
      <c r="AH51" s="16"/>
      <c r="AK51" s="23"/>
      <c r="AL51" s="23"/>
      <c r="AM51" s="23"/>
      <c r="AN51" s="23"/>
      <c r="AP51" s="12"/>
      <c r="AQ51" s="68"/>
    </row>
    <row r="52" spans="1:43" ht="17.25" customHeight="1" x14ac:dyDescent="0.2">
      <c r="A52" s="83" t="s">
        <v>11</v>
      </c>
      <c r="B52" s="41">
        <f t="shared" si="20"/>
        <v>92</v>
      </c>
      <c r="C52" s="42">
        <v>7.6875441386340482</v>
      </c>
      <c r="D52" s="41">
        <f t="shared" si="21"/>
        <v>104</v>
      </c>
      <c r="E52" s="42">
        <v>8.4626398210290841</v>
      </c>
      <c r="F52" s="41">
        <f t="shared" si="22"/>
        <v>114</v>
      </c>
      <c r="G52" s="42">
        <v>7.6875441386340482</v>
      </c>
      <c r="H52" s="41">
        <f t="shared" si="23"/>
        <v>167</v>
      </c>
      <c r="I52" s="42">
        <v>8.4626398210290841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68"/>
      <c r="U52" s="65"/>
      <c r="V52" s="15" t="s">
        <v>11</v>
      </c>
      <c r="W52" s="41">
        <v>73</v>
      </c>
      <c r="X52" s="42">
        <v>7.6875441386340482</v>
      </c>
      <c r="Y52" s="41">
        <v>80</v>
      </c>
      <c r="Z52" s="42">
        <v>8.4626398210290841</v>
      </c>
      <c r="AA52" s="41">
        <v>99</v>
      </c>
      <c r="AB52" s="42">
        <v>7.6875441386340482</v>
      </c>
      <c r="AC52" s="41">
        <v>145</v>
      </c>
      <c r="AD52" s="42">
        <v>8.4626398210290841</v>
      </c>
      <c r="AE52" s="46"/>
      <c r="AF52" s="18"/>
      <c r="AG52" s="16"/>
      <c r="AH52" s="16"/>
      <c r="AK52" s="23"/>
      <c r="AL52" s="23"/>
      <c r="AM52" s="23"/>
      <c r="AN52" s="23"/>
      <c r="AP52" s="12"/>
      <c r="AQ52" s="68"/>
    </row>
    <row r="53" spans="1:43" ht="17.25" customHeight="1" x14ac:dyDescent="0.2">
      <c r="A53" s="83" t="s">
        <v>12</v>
      </c>
      <c r="B53" s="41">
        <f t="shared" si="20"/>
        <v>89</v>
      </c>
      <c r="C53" s="42">
        <v>10.982205912334353</v>
      </c>
      <c r="D53" s="41">
        <f t="shared" si="21"/>
        <v>100</v>
      </c>
      <c r="E53" s="42">
        <v>12.089485458612977</v>
      </c>
      <c r="F53" s="41">
        <f t="shared" si="22"/>
        <v>111</v>
      </c>
      <c r="G53" s="42">
        <v>10.982205912334353</v>
      </c>
      <c r="H53" s="41">
        <f t="shared" si="23"/>
        <v>163</v>
      </c>
      <c r="I53" s="42">
        <v>12.089485458612977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68"/>
      <c r="U53" s="65"/>
      <c r="V53" s="15" t="s">
        <v>12</v>
      </c>
      <c r="W53" s="41">
        <v>70</v>
      </c>
      <c r="X53" s="42">
        <v>10.982205912334353</v>
      </c>
      <c r="Y53" s="41">
        <v>76</v>
      </c>
      <c r="Z53" s="42">
        <v>12.089485458612977</v>
      </c>
      <c r="AA53" s="41">
        <v>96</v>
      </c>
      <c r="AB53" s="42">
        <v>10.982205912334353</v>
      </c>
      <c r="AC53" s="41">
        <v>141</v>
      </c>
      <c r="AD53" s="42">
        <v>12.089485458612977</v>
      </c>
      <c r="AE53" s="46"/>
      <c r="AF53" s="18"/>
      <c r="AG53" s="16"/>
      <c r="AH53" s="16"/>
      <c r="AK53" s="23"/>
      <c r="AL53" s="23"/>
      <c r="AM53" s="23"/>
      <c r="AN53" s="23"/>
      <c r="AP53" s="12"/>
      <c r="AQ53" s="68"/>
    </row>
    <row r="54" spans="1:43" ht="17.25" customHeight="1" x14ac:dyDescent="0.2">
      <c r="A54" s="83" t="s">
        <v>13</v>
      </c>
      <c r="B54" s="41">
        <f t="shared" si="20"/>
        <v>86</v>
      </c>
      <c r="C54" s="42">
        <v>13.727757390417942</v>
      </c>
      <c r="D54" s="41">
        <f t="shared" si="21"/>
        <v>97</v>
      </c>
      <c r="E54" s="42">
        <v>15.111856823266221</v>
      </c>
      <c r="F54" s="41">
        <f t="shared" si="22"/>
        <v>108</v>
      </c>
      <c r="G54" s="42">
        <v>13.727757390417942</v>
      </c>
      <c r="H54" s="41">
        <f t="shared" si="23"/>
        <v>160</v>
      </c>
      <c r="I54" s="42">
        <v>15.111856823266221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68"/>
      <c r="U54" s="65"/>
      <c r="V54" s="15" t="s">
        <v>13</v>
      </c>
      <c r="W54" s="41">
        <v>67</v>
      </c>
      <c r="X54" s="42">
        <v>13.727757390417942</v>
      </c>
      <c r="Y54" s="41">
        <v>73</v>
      </c>
      <c r="Z54" s="42">
        <v>15.111856823266221</v>
      </c>
      <c r="AA54" s="41">
        <v>93</v>
      </c>
      <c r="AB54" s="42">
        <v>13.727757390417942</v>
      </c>
      <c r="AC54" s="41">
        <v>138</v>
      </c>
      <c r="AD54" s="42">
        <v>15.111856823266221</v>
      </c>
      <c r="AE54" s="46"/>
      <c r="AF54" s="18"/>
      <c r="AG54" s="16"/>
      <c r="AH54" s="16"/>
      <c r="AK54" s="23"/>
      <c r="AL54" s="23"/>
      <c r="AM54" s="23"/>
      <c r="AN54" s="23"/>
      <c r="AP54" s="12"/>
      <c r="AQ54" s="68"/>
    </row>
    <row r="55" spans="1:43" ht="17.25" customHeight="1" x14ac:dyDescent="0.2">
      <c r="A55" s="83" t="s">
        <v>14</v>
      </c>
      <c r="B55" s="41">
        <f t="shared" si="20"/>
        <v>83</v>
      </c>
      <c r="C55" s="42">
        <v>17.022419164118247</v>
      </c>
      <c r="D55" s="41">
        <f t="shared" si="21"/>
        <v>93</v>
      </c>
      <c r="E55" s="42">
        <v>18.738702460850114</v>
      </c>
      <c r="F55" s="41">
        <f t="shared" si="22"/>
        <v>105</v>
      </c>
      <c r="G55" s="42">
        <v>17.022419164118247</v>
      </c>
      <c r="H55" s="41">
        <f t="shared" si="23"/>
        <v>156</v>
      </c>
      <c r="I55" s="42">
        <v>18.738702460850114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68"/>
      <c r="U55" s="65"/>
      <c r="V55" s="15" t="s">
        <v>14</v>
      </c>
      <c r="W55" s="41">
        <v>64</v>
      </c>
      <c r="X55" s="42">
        <v>17.022419164118247</v>
      </c>
      <c r="Y55" s="41">
        <v>69</v>
      </c>
      <c r="Z55" s="42">
        <v>18.738702460850114</v>
      </c>
      <c r="AA55" s="41">
        <v>90</v>
      </c>
      <c r="AB55" s="42">
        <v>17.022419164118247</v>
      </c>
      <c r="AC55" s="41">
        <v>134</v>
      </c>
      <c r="AD55" s="42">
        <v>18.738702460850114</v>
      </c>
      <c r="AE55" s="46"/>
      <c r="AF55" s="18"/>
      <c r="AG55" s="16"/>
      <c r="AH55" s="16"/>
      <c r="AK55" s="23"/>
      <c r="AL55" s="23"/>
      <c r="AM55" s="23"/>
      <c r="AN55" s="23"/>
      <c r="AP55" s="12"/>
      <c r="AQ55" s="68"/>
    </row>
    <row r="56" spans="1:43" ht="17.25" customHeight="1" x14ac:dyDescent="0.2">
      <c r="A56" s="83" t="s">
        <v>15</v>
      </c>
      <c r="B56" s="41">
        <f t="shared" si="20"/>
        <v>81</v>
      </c>
      <c r="C56" s="42">
        <v>19.218860346585117</v>
      </c>
      <c r="D56" s="41">
        <f t="shared" si="21"/>
        <v>91</v>
      </c>
      <c r="E56" s="42">
        <v>21.156599552572708</v>
      </c>
      <c r="F56" s="41">
        <f t="shared" si="22"/>
        <v>103</v>
      </c>
      <c r="G56" s="42">
        <v>19.218860346585117</v>
      </c>
      <c r="H56" s="41">
        <f t="shared" si="23"/>
        <v>154</v>
      </c>
      <c r="I56" s="42">
        <v>21.156599552572708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68"/>
      <c r="U56" s="65"/>
      <c r="V56" s="15" t="s">
        <v>15</v>
      </c>
      <c r="W56" s="41">
        <v>62</v>
      </c>
      <c r="X56" s="42">
        <v>19.218860346585117</v>
      </c>
      <c r="Y56" s="41">
        <v>67</v>
      </c>
      <c r="Z56" s="42">
        <v>21.156599552572708</v>
      </c>
      <c r="AA56" s="41">
        <v>88</v>
      </c>
      <c r="AB56" s="42">
        <v>19.218860346585117</v>
      </c>
      <c r="AC56" s="41">
        <v>132</v>
      </c>
      <c r="AD56" s="42">
        <v>21.156599552572708</v>
      </c>
      <c r="AE56" s="46"/>
      <c r="AF56" s="18"/>
      <c r="AG56" s="16"/>
      <c r="AH56" s="16"/>
      <c r="AK56" s="23"/>
      <c r="AL56" s="23"/>
      <c r="AM56" s="23"/>
      <c r="AN56" s="23"/>
      <c r="AP56" s="12"/>
      <c r="AQ56" s="68"/>
    </row>
    <row r="57" spans="1:43" ht="17.25" customHeight="1" x14ac:dyDescent="0.2">
      <c r="A57" s="83" t="s">
        <v>16</v>
      </c>
      <c r="B57" s="41">
        <f t="shared" si="20"/>
        <v>79</v>
      </c>
      <c r="C57" s="42">
        <v>20.86619123343527</v>
      </c>
      <c r="D57" s="41">
        <f t="shared" si="21"/>
        <v>89</v>
      </c>
      <c r="E57" s="42">
        <v>22.970022371364653</v>
      </c>
      <c r="F57" s="41">
        <f t="shared" si="22"/>
        <v>101</v>
      </c>
      <c r="G57" s="42">
        <v>20.86619123343527</v>
      </c>
      <c r="H57" s="41">
        <f t="shared" si="23"/>
        <v>152</v>
      </c>
      <c r="I57" s="42">
        <v>22.970022371364653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68"/>
      <c r="U57" s="65"/>
      <c r="V57" s="15" t="s">
        <v>16</v>
      </c>
      <c r="W57" s="41">
        <v>60</v>
      </c>
      <c r="X57" s="42">
        <v>20.86619123343527</v>
      </c>
      <c r="Y57" s="41">
        <v>65</v>
      </c>
      <c r="Z57" s="42">
        <v>22.970022371364653</v>
      </c>
      <c r="AA57" s="41">
        <v>86</v>
      </c>
      <c r="AB57" s="42">
        <v>20.86619123343527</v>
      </c>
      <c r="AC57" s="41">
        <v>130</v>
      </c>
      <c r="AD57" s="42">
        <v>22.970022371364653</v>
      </c>
      <c r="AE57" s="46"/>
      <c r="AF57" s="18"/>
      <c r="AG57" s="16"/>
      <c r="AH57" s="16"/>
      <c r="AK57" s="23"/>
      <c r="AL57" s="23"/>
      <c r="AM57" s="23"/>
      <c r="AN57" s="23"/>
      <c r="AP57" s="12"/>
      <c r="AQ57" s="68"/>
    </row>
    <row r="58" spans="1:43" ht="17.25" customHeight="1" x14ac:dyDescent="0.2">
      <c r="A58" s="83" t="s">
        <v>17</v>
      </c>
      <c r="B58" s="41">
        <f t="shared" si="20"/>
        <v>78</v>
      </c>
      <c r="C58" s="42">
        <v>21.964411824668705</v>
      </c>
      <c r="D58" s="41">
        <f t="shared" si="21"/>
        <v>88</v>
      </c>
      <c r="E58" s="42">
        <v>24.178970917225953</v>
      </c>
      <c r="F58" s="41">
        <f t="shared" si="22"/>
        <v>100</v>
      </c>
      <c r="G58" s="42">
        <v>21.964411824668705</v>
      </c>
      <c r="H58" s="41">
        <f t="shared" si="23"/>
        <v>151</v>
      </c>
      <c r="I58" s="42">
        <v>24.178970917225953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68"/>
      <c r="U58" s="65"/>
      <c r="V58" s="15" t="s">
        <v>17</v>
      </c>
      <c r="W58" s="41">
        <v>59</v>
      </c>
      <c r="X58" s="42">
        <v>21.964411824668705</v>
      </c>
      <c r="Y58" s="41">
        <v>64</v>
      </c>
      <c r="Z58" s="42">
        <v>24.178970917225953</v>
      </c>
      <c r="AA58" s="41">
        <v>85</v>
      </c>
      <c r="AB58" s="42">
        <v>21.964411824668705</v>
      </c>
      <c r="AC58" s="41">
        <v>129</v>
      </c>
      <c r="AD58" s="42">
        <v>24.178970917225953</v>
      </c>
      <c r="AE58" s="46"/>
      <c r="AF58" s="18"/>
      <c r="AG58" s="16"/>
      <c r="AH58" s="16"/>
      <c r="AK58" s="23"/>
      <c r="AL58" s="23"/>
      <c r="AM58" s="23"/>
      <c r="AN58" s="23"/>
      <c r="AP58" s="12"/>
      <c r="AQ58" s="68"/>
    </row>
    <row r="59" spans="1:43" ht="17.25" customHeight="1" x14ac:dyDescent="0.2">
      <c r="A59" s="85" t="s">
        <v>41</v>
      </c>
      <c r="B59" s="43">
        <f t="shared" si="20"/>
        <v>77</v>
      </c>
      <c r="C59" s="44">
        <f>C30*2/3</f>
        <v>23.066666666666674</v>
      </c>
      <c r="D59" s="43">
        <f t="shared" si="21"/>
        <v>87</v>
      </c>
      <c r="E59" s="44">
        <f>E30*2/3</f>
        <v>25.38666666666667</v>
      </c>
      <c r="F59" s="43">
        <f t="shared" si="22"/>
        <v>99</v>
      </c>
      <c r="G59" s="44">
        <f>G30*2/3</f>
        <v>23.066666666666674</v>
      </c>
      <c r="H59" s="43">
        <f t="shared" si="23"/>
        <v>150</v>
      </c>
      <c r="I59" s="44">
        <f>I30*2/3</f>
        <v>25.38666666666667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68"/>
      <c r="U59" s="65"/>
      <c r="V59" s="48" t="s">
        <v>41</v>
      </c>
      <c r="W59" s="43">
        <v>58</v>
      </c>
      <c r="X59" s="44">
        <v>23.066666666666674</v>
      </c>
      <c r="Y59" s="43">
        <v>63</v>
      </c>
      <c r="Z59" s="44">
        <v>25.38666666666667</v>
      </c>
      <c r="AA59" s="43">
        <v>84</v>
      </c>
      <c r="AB59" s="44">
        <v>23.066666666666674</v>
      </c>
      <c r="AC59" s="43">
        <v>128</v>
      </c>
      <c r="AD59" s="44">
        <v>25.38666666666667</v>
      </c>
      <c r="AE59" s="46"/>
      <c r="AF59" s="18"/>
      <c r="AG59" s="16"/>
      <c r="AH59" s="16"/>
      <c r="AK59" s="23"/>
      <c r="AL59" s="23"/>
      <c r="AM59" s="23"/>
      <c r="AN59" s="23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68"/>
      <c r="U60" s="65"/>
      <c r="W60" s="94"/>
      <c r="AF60" s="18"/>
      <c r="AG60" s="16"/>
      <c r="AH60" s="16"/>
      <c r="AK60" s="23"/>
      <c r="AL60" s="23"/>
      <c r="AM60" s="23"/>
      <c r="AN60" s="23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68"/>
      <c r="U61" s="65"/>
      <c r="V61" s="8" t="s">
        <v>21</v>
      </c>
      <c r="W61" s="11" t="s">
        <v>19</v>
      </c>
      <c r="AF61" s="18"/>
      <c r="AG61" s="16"/>
      <c r="AH61" s="16"/>
      <c r="AK61" s="23"/>
      <c r="AL61" s="23"/>
      <c r="AM61" s="23"/>
      <c r="AN61" s="23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6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18"/>
      <c r="AG62" s="16"/>
      <c r="AH62" s="16"/>
      <c r="AK62" s="23"/>
      <c r="AL62" s="23"/>
      <c r="AM62" s="23"/>
      <c r="AN62" s="23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6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18"/>
      <c r="AG63" s="16"/>
      <c r="AH63" s="16"/>
      <c r="AK63" s="23"/>
      <c r="AL63" s="23"/>
      <c r="AM63" s="23"/>
      <c r="AN63" s="23"/>
      <c r="AP63" s="12"/>
      <c r="AQ63" s="68"/>
    </row>
    <row r="64" spans="1:43" ht="17.25" customHeight="1" x14ac:dyDescent="0.2">
      <c r="A64" s="90">
        <v>0</v>
      </c>
      <c r="B64" s="39">
        <f>ROUND((B6/3),0)</f>
        <v>50</v>
      </c>
      <c r="C64" s="34">
        <v>0</v>
      </c>
      <c r="D64" s="39">
        <f>ROUND((D6/3),0)</f>
        <v>56</v>
      </c>
      <c r="E64" s="34">
        <v>0</v>
      </c>
      <c r="F64" s="39">
        <f>ROUND((F6/3),0)</f>
        <v>61</v>
      </c>
      <c r="G64" s="34">
        <v>0</v>
      </c>
      <c r="H64" s="39">
        <f>ROUND((H6/3),0)</f>
        <v>87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68"/>
      <c r="U64" s="65"/>
      <c r="V64" s="19">
        <v>0</v>
      </c>
      <c r="W64" s="39">
        <v>41</v>
      </c>
      <c r="X64" s="34">
        <v>0</v>
      </c>
      <c r="Y64" s="39">
        <v>44</v>
      </c>
      <c r="Z64" s="34">
        <v>0</v>
      </c>
      <c r="AA64" s="39">
        <v>53</v>
      </c>
      <c r="AB64" s="34">
        <v>0</v>
      </c>
      <c r="AC64" s="39">
        <v>76</v>
      </c>
      <c r="AD64" s="35">
        <v>0</v>
      </c>
      <c r="AE64" s="20"/>
      <c r="AF64" s="18"/>
      <c r="AG64" s="16"/>
      <c r="AH64" s="16"/>
      <c r="AK64" s="23"/>
      <c r="AL64" s="23"/>
      <c r="AM64" s="23"/>
      <c r="AN64" s="23"/>
      <c r="AP64" s="12"/>
      <c r="AQ64" s="68"/>
    </row>
    <row r="65" spans="1:43" ht="17.25" customHeight="1" x14ac:dyDescent="0.2">
      <c r="A65" s="90" t="s">
        <v>8</v>
      </c>
      <c r="B65" s="41">
        <f t="shared" ref="B65:B75" si="24">ROUND(B$64-C65,0)</f>
        <v>49</v>
      </c>
      <c r="C65" s="46">
        <v>1.3727757390417941</v>
      </c>
      <c r="D65" s="41">
        <f t="shared" ref="D65:D75" si="25">ROUND(D$64-E65,0)</f>
        <v>54</v>
      </c>
      <c r="E65" s="46">
        <v>1.5111856823266221</v>
      </c>
      <c r="F65" s="41">
        <f t="shared" ref="F65:F75" si="26">ROUND(F$64-G65,0)</f>
        <v>60</v>
      </c>
      <c r="G65" s="46">
        <v>1.3727757390417941</v>
      </c>
      <c r="H65" s="41">
        <f t="shared" ref="H65:H75" si="27">ROUND(H$64-I65,0)</f>
        <v>85</v>
      </c>
      <c r="I65" s="42">
        <v>1.5111856823266221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68"/>
      <c r="U65" s="65"/>
      <c r="V65" s="19" t="s">
        <v>8</v>
      </c>
      <c r="W65" s="41">
        <v>40</v>
      </c>
      <c r="X65" s="46">
        <v>1.3727757390417941</v>
      </c>
      <c r="Y65" s="41">
        <v>42</v>
      </c>
      <c r="Z65" s="46">
        <v>1.5111856823266221</v>
      </c>
      <c r="AA65" s="41">
        <v>52</v>
      </c>
      <c r="AB65" s="46">
        <v>1.3727757390417941</v>
      </c>
      <c r="AC65" s="41">
        <v>74</v>
      </c>
      <c r="AD65" s="42">
        <v>1.5111856823266221</v>
      </c>
      <c r="AE65" s="46"/>
      <c r="AF65" s="18"/>
      <c r="AG65" s="16"/>
      <c r="AH65" s="16"/>
      <c r="AK65" s="23"/>
      <c r="AL65" s="23"/>
      <c r="AM65" s="23"/>
      <c r="AN65" s="23"/>
      <c r="AP65" s="12"/>
      <c r="AQ65" s="68"/>
    </row>
    <row r="66" spans="1:43" ht="17.25" customHeight="1" x14ac:dyDescent="0.2">
      <c r="A66" s="90" t="s">
        <v>9</v>
      </c>
      <c r="B66" s="41">
        <f t="shared" si="24"/>
        <v>48</v>
      </c>
      <c r="C66" s="46">
        <v>2.1964411824668706</v>
      </c>
      <c r="D66" s="41">
        <f t="shared" si="25"/>
        <v>54</v>
      </c>
      <c r="E66" s="46">
        <v>2.4178970917225953</v>
      </c>
      <c r="F66" s="41">
        <f t="shared" si="26"/>
        <v>59</v>
      </c>
      <c r="G66" s="46">
        <v>2.1964411824668706</v>
      </c>
      <c r="H66" s="41">
        <f t="shared" si="27"/>
        <v>85</v>
      </c>
      <c r="I66" s="42">
        <v>2.4178970917225953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68"/>
      <c r="U66" s="65"/>
      <c r="V66" s="19" t="s">
        <v>9</v>
      </c>
      <c r="W66" s="41">
        <v>39</v>
      </c>
      <c r="X66" s="46">
        <v>2.1964411824668706</v>
      </c>
      <c r="Y66" s="41">
        <v>42</v>
      </c>
      <c r="Z66" s="46">
        <v>2.4178970917225953</v>
      </c>
      <c r="AA66" s="41">
        <v>51</v>
      </c>
      <c r="AB66" s="46">
        <v>2.1964411824668706</v>
      </c>
      <c r="AC66" s="41">
        <v>74</v>
      </c>
      <c r="AD66" s="42">
        <v>2.4178970917225953</v>
      </c>
      <c r="AE66" s="46"/>
      <c r="AF66" s="18"/>
      <c r="AG66" s="16"/>
      <c r="AH66" s="16"/>
      <c r="AK66" s="23"/>
      <c r="AL66" s="23"/>
      <c r="AM66" s="23"/>
      <c r="AN66" s="23"/>
      <c r="AP66" s="12"/>
      <c r="AQ66" s="68"/>
    </row>
    <row r="67" spans="1:43" ht="17.25" customHeight="1" x14ac:dyDescent="0.2">
      <c r="A67" s="90" t="s">
        <v>10</v>
      </c>
      <c r="B67" s="41">
        <f t="shared" si="24"/>
        <v>46</v>
      </c>
      <c r="C67" s="46">
        <v>3.5692169215086653</v>
      </c>
      <c r="D67" s="41">
        <f t="shared" si="25"/>
        <v>52</v>
      </c>
      <c r="E67" s="46">
        <v>3.9290827740492174</v>
      </c>
      <c r="F67" s="41">
        <f t="shared" si="26"/>
        <v>57</v>
      </c>
      <c r="G67" s="46">
        <v>3.5692169215086653</v>
      </c>
      <c r="H67" s="41">
        <f t="shared" si="27"/>
        <v>83</v>
      </c>
      <c r="I67" s="42">
        <v>3.9290827740492174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68"/>
      <c r="U67" s="65"/>
      <c r="V67" s="19" t="s">
        <v>10</v>
      </c>
      <c r="W67" s="41">
        <v>37</v>
      </c>
      <c r="X67" s="46">
        <v>3.5692169215086653</v>
      </c>
      <c r="Y67" s="41">
        <v>40</v>
      </c>
      <c r="Z67" s="46">
        <v>3.9290827740492174</v>
      </c>
      <c r="AA67" s="41">
        <v>49</v>
      </c>
      <c r="AB67" s="46">
        <v>3.5692169215086653</v>
      </c>
      <c r="AC67" s="41">
        <v>72</v>
      </c>
      <c r="AD67" s="42">
        <v>3.9290827740492174</v>
      </c>
      <c r="AE67" s="46"/>
      <c r="AF67" s="18"/>
      <c r="AG67" s="16"/>
      <c r="AH67" s="16"/>
      <c r="AK67" s="23"/>
      <c r="AL67" s="23"/>
      <c r="AM67" s="23"/>
      <c r="AN67" s="23"/>
      <c r="AP67" s="12"/>
      <c r="AQ67" s="68"/>
    </row>
    <row r="68" spans="1:43" ht="17.25" customHeight="1" x14ac:dyDescent="0.2">
      <c r="A68" s="90" t="s">
        <v>11</v>
      </c>
      <c r="B68" s="41">
        <f t="shared" si="24"/>
        <v>45</v>
      </c>
      <c r="C68" s="46">
        <v>5.2165478083588175</v>
      </c>
      <c r="D68" s="41">
        <f t="shared" si="25"/>
        <v>50</v>
      </c>
      <c r="E68" s="46">
        <v>5.7425055928411632</v>
      </c>
      <c r="F68" s="41">
        <f t="shared" si="26"/>
        <v>56</v>
      </c>
      <c r="G68" s="46">
        <v>5.2165478083588175</v>
      </c>
      <c r="H68" s="41">
        <f t="shared" si="27"/>
        <v>81</v>
      </c>
      <c r="I68" s="42">
        <v>5.7425055928411632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68"/>
      <c r="U68" s="65"/>
      <c r="V68" s="19" t="s">
        <v>11</v>
      </c>
      <c r="W68" s="41">
        <v>36</v>
      </c>
      <c r="X68" s="46">
        <v>5.2165478083588175</v>
      </c>
      <c r="Y68" s="41">
        <v>38</v>
      </c>
      <c r="Z68" s="46">
        <v>5.7425055928411632</v>
      </c>
      <c r="AA68" s="41">
        <v>48</v>
      </c>
      <c r="AB68" s="46">
        <v>5.2165478083588175</v>
      </c>
      <c r="AC68" s="41">
        <v>70</v>
      </c>
      <c r="AD68" s="42">
        <v>5.7425055928411632</v>
      </c>
      <c r="AE68" s="46"/>
      <c r="AF68" s="18"/>
      <c r="AG68" s="16"/>
      <c r="AH68" s="16"/>
      <c r="AK68" s="23"/>
      <c r="AL68" s="23"/>
      <c r="AM68" s="23"/>
      <c r="AN68" s="23"/>
      <c r="AP68" s="12"/>
      <c r="AQ68" s="68"/>
    </row>
    <row r="69" spans="1:43" ht="17.25" customHeight="1" x14ac:dyDescent="0.2">
      <c r="A69" s="90" t="s">
        <v>12</v>
      </c>
      <c r="B69" s="41">
        <f t="shared" si="24"/>
        <v>43</v>
      </c>
      <c r="C69" s="46">
        <v>6.863878695208971</v>
      </c>
      <c r="D69" s="41">
        <f t="shared" si="25"/>
        <v>48</v>
      </c>
      <c r="E69" s="46">
        <v>7.5559284116331105</v>
      </c>
      <c r="F69" s="41">
        <f t="shared" si="26"/>
        <v>54</v>
      </c>
      <c r="G69" s="46">
        <v>6.863878695208971</v>
      </c>
      <c r="H69" s="41">
        <f t="shared" si="27"/>
        <v>79</v>
      </c>
      <c r="I69" s="42">
        <v>7.5559284116331105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68"/>
      <c r="U69" s="65"/>
      <c r="V69" s="19" t="s">
        <v>12</v>
      </c>
      <c r="W69" s="41">
        <v>34</v>
      </c>
      <c r="X69" s="46">
        <v>6.863878695208971</v>
      </c>
      <c r="Y69" s="41">
        <v>36</v>
      </c>
      <c r="Z69" s="46">
        <v>7.5559284116331105</v>
      </c>
      <c r="AA69" s="41">
        <v>46</v>
      </c>
      <c r="AB69" s="46">
        <v>6.863878695208971</v>
      </c>
      <c r="AC69" s="41">
        <v>68</v>
      </c>
      <c r="AD69" s="42">
        <v>7.5559284116331105</v>
      </c>
      <c r="AE69" s="46"/>
      <c r="AF69" s="18"/>
      <c r="AG69" s="16"/>
      <c r="AH69" s="16"/>
      <c r="AK69" s="23"/>
      <c r="AL69" s="23"/>
      <c r="AM69" s="23"/>
      <c r="AN69" s="23"/>
      <c r="AP69" s="12"/>
      <c r="AQ69" s="68"/>
    </row>
    <row r="70" spans="1:43" ht="17.25" customHeight="1" x14ac:dyDescent="0.2">
      <c r="A70" s="90" t="s">
        <v>13</v>
      </c>
      <c r="B70" s="41">
        <f t="shared" si="24"/>
        <v>41</v>
      </c>
      <c r="C70" s="46">
        <v>8.7857647298674824</v>
      </c>
      <c r="D70" s="41">
        <f t="shared" si="25"/>
        <v>46</v>
      </c>
      <c r="E70" s="46">
        <v>9.671588366890381</v>
      </c>
      <c r="F70" s="41">
        <f t="shared" si="26"/>
        <v>52</v>
      </c>
      <c r="G70" s="46">
        <v>8.7857647298674824</v>
      </c>
      <c r="H70" s="41">
        <f t="shared" si="27"/>
        <v>77</v>
      </c>
      <c r="I70" s="42">
        <v>9.671588366890381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68"/>
      <c r="U70" s="65"/>
      <c r="V70" s="19" t="s">
        <v>13</v>
      </c>
      <c r="W70" s="41">
        <v>32</v>
      </c>
      <c r="X70" s="46">
        <v>8.7857647298674824</v>
      </c>
      <c r="Y70" s="41">
        <v>34</v>
      </c>
      <c r="Z70" s="46">
        <v>9.671588366890381</v>
      </c>
      <c r="AA70" s="41">
        <v>44</v>
      </c>
      <c r="AB70" s="46">
        <v>8.7857647298674824</v>
      </c>
      <c r="AC70" s="41">
        <v>66</v>
      </c>
      <c r="AD70" s="42">
        <v>9.671588366890381</v>
      </c>
      <c r="AE70" s="46"/>
      <c r="AF70" s="18"/>
      <c r="AG70" s="16"/>
      <c r="AH70" s="16"/>
      <c r="AK70" s="23"/>
      <c r="AL70" s="23"/>
      <c r="AM70" s="23"/>
      <c r="AN70" s="23"/>
      <c r="AP70" s="12"/>
      <c r="AQ70" s="68"/>
    </row>
    <row r="71" spans="1:43" ht="17.25" customHeight="1" x14ac:dyDescent="0.2">
      <c r="A71" s="90" t="s">
        <v>14</v>
      </c>
      <c r="B71" s="41">
        <f t="shared" si="24"/>
        <v>39</v>
      </c>
      <c r="C71" s="46">
        <v>10.707650764525996</v>
      </c>
      <c r="D71" s="41">
        <f t="shared" si="25"/>
        <v>44</v>
      </c>
      <c r="E71" s="46">
        <v>11.787248322147653</v>
      </c>
      <c r="F71" s="41">
        <f t="shared" si="26"/>
        <v>50</v>
      </c>
      <c r="G71" s="46">
        <v>10.707650764525996</v>
      </c>
      <c r="H71" s="41">
        <f t="shared" si="27"/>
        <v>75</v>
      </c>
      <c r="I71" s="42">
        <v>11.787248322147653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68"/>
      <c r="U71" s="65"/>
      <c r="V71" s="19" t="s">
        <v>14</v>
      </c>
      <c r="W71" s="41">
        <v>30</v>
      </c>
      <c r="X71" s="46">
        <v>10.707650764525996</v>
      </c>
      <c r="Y71" s="41">
        <v>32</v>
      </c>
      <c r="Z71" s="46">
        <v>11.787248322147653</v>
      </c>
      <c r="AA71" s="41">
        <v>42</v>
      </c>
      <c r="AB71" s="46">
        <v>10.707650764525996</v>
      </c>
      <c r="AC71" s="41">
        <v>64</v>
      </c>
      <c r="AD71" s="42">
        <v>11.787248322147653</v>
      </c>
      <c r="AE71" s="46"/>
      <c r="AF71" s="18"/>
      <c r="AG71" s="16"/>
      <c r="AH71" s="16"/>
      <c r="AK71" s="23"/>
      <c r="AL71" s="23"/>
      <c r="AM71" s="23"/>
      <c r="AN71" s="23"/>
      <c r="AP71" s="12"/>
      <c r="AQ71" s="68"/>
    </row>
    <row r="72" spans="1:43" ht="17.25" customHeight="1" x14ac:dyDescent="0.2">
      <c r="A72" s="90" t="s">
        <v>15</v>
      </c>
      <c r="B72" s="41">
        <f t="shared" si="24"/>
        <v>38</v>
      </c>
      <c r="C72" s="46">
        <v>12.354981651376148</v>
      </c>
      <c r="D72" s="41">
        <f t="shared" si="25"/>
        <v>42</v>
      </c>
      <c r="E72" s="46">
        <v>13.600671140939598</v>
      </c>
      <c r="F72" s="41">
        <f t="shared" si="26"/>
        <v>49</v>
      </c>
      <c r="G72" s="46">
        <v>12.354981651376148</v>
      </c>
      <c r="H72" s="41">
        <f t="shared" si="27"/>
        <v>73</v>
      </c>
      <c r="I72" s="42">
        <v>13.600671140939598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68"/>
      <c r="U72" s="65"/>
      <c r="V72" s="19" t="s">
        <v>15</v>
      </c>
      <c r="W72" s="41">
        <v>29</v>
      </c>
      <c r="X72" s="46">
        <v>12.354981651376148</v>
      </c>
      <c r="Y72" s="41">
        <v>30</v>
      </c>
      <c r="Z72" s="46">
        <v>13.600671140939598</v>
      </c>
      <c r="AA72" s="41">
        <v>41</v>
      </c>
      <c r="AB72" s="46">
        <v>12.354981651376148</v>
      </c>
      <c r="AC72" s="41">
        <v>62</v>
      </c>
      <c r="AD72" s="42">
        <v>13.600671140939598</v>
      </c>
      <c r="AE72" s="46"/>
      <c r="AF72" s="18"/>
      <c r="AG72" s="16"/>
      <c r="AH72" s="16"/>
      <c r="AK72" s="23"/>
      <c r="AL72" s="23"/>
      <c r="AM72" s="23"/>
      <c r="AN72" s="23"/>
      <c r="AP72" s="12"/>
      <c r="AQ72" s="68"/>
    </row>
    <row r="73" spans="1:43" ht="17.25" customHeight="1" x14ac:dyDescent="0.2">
      <c r="A73" s="90" t="s">
        <v>16</v>
      </c>
      <c r="B73" s="41">
        <f t="shared" si="24"/>
        <v>37</v>
      </c>
      <c r="C73" s="46">
        <v>13.178647094801223</v>
      </c>
      <c r="D73" s="41">
        <f t="shared" si="25"/>
        <v>41</v>
      </c>
      <c r="E73" s="46">
        <v>14.507382550335571</v>
      </c>
      <c r="F73" s="41">
        <f t="shared" si="26"/>
        <v>48</v>
      </c>
      <c r="G73" s="46">
        <v>13.178647094801223</v>
      </c>
      <c r="H73" s="41">
        <f t="shared" si="27"/>
        <v>72</v>
      </c>
      <c r="I73" s="42">
        <v>14.507382550335571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68"/>
      <c r="U73" s="65"/>
      <c r="V73" s="19" t="s">
        <v>16</v>
      </c>
      <c r="W73" s="41">
        <v>28</v>
      </c>
      <c r="X73" s="46">
        <v>13.178647094801223</v>
      </c>
      <c r="Y73" s="41">
        <v>29</v>
      </c>
      <c r="Z73" s="46">
        <v>14.507382550335571</v>
      </c>
      <c r="AA73" s="41">
        <v>40</v>
      </c>
      <c r="AB73" s="46">
        <v>13.178647094801223</v>
      </c>
      <c r="AC73" s="41">
        <v>61</v>
      </c>
      <c r="AD73" s="42">
        <v>14.507382550335571</v>
      </c>
      <c r="AE73" s="46"/>
      <c r="AF73" s="18"/>
      <c r="AG73" s="16"/>
      <c r="AH73" s="16"/>
      <c r="AK73" s="23"/>
      <c r="AL73" s="23"/>
      <c r="AM73" s="23"/>
      <c r="AN73" s="23"/>
      <c r="AP73" s="12"/>
      <c r="AQ73" s="68"/>
    </row>
    <row r="74" spans="1:43" ht="17.25" customHeight="1" x14ac:dyDescent="0.2">
      <c r="A74" s="90" t="s">
        <v>17</v>
      </c>
      <c r="B74" s="41">
        <f t="shared" si="24"/>
        <v>36</v>
      </c>
      <c r="C74" s="46">
        <v>13.727757390417942</v>
      </c>
      <c r="D74" s="41">
        <f t="shared" si="25"/>
        <v>41</v>
      </c>
      <c r="E74" s="46">
        <v>15.111856823266221</v>
      </c>
      <c r="F74" s="41">
        <f t="shared" si="26"/>
        <v>47</v>
      </c>
      <c r="G74" s="46">
        <v>13.727757390417942</v>
      </c>
      <c r="H74" s="41">
        <f t="shared" si="27"/>
        <v>72</v>
      </c>
      <c r="I74" s="42">
        <v>15.111856823266221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68"/>
      <c r="U74" s="65"/>
      <c r="V74" s="19" t="s">
        <v>17</v>
      </c>
      <c r="W74" s="41">
        <v>27</v>
      </c>
      <c r="X74" s="46">
        <v>13.727757390417942</v>
      </c>
      <c r="Y74" s="41">
        <v>29</v>
      </c>
      <c r="Z74" s="46">
        <v>15.111856823266221</v>
      </c>
      <c r="AA74" s="41">
        <v>39</v>
      </c>
      <c r="AB74" s="46">
        <v>13.727757390417942</v>
      </c>
      <c r="AC74" s="41">
        <v>61</v>
      </c>
      <c r="AD74" s="42">
        <v>15.111856823266221</v>
      </c>
      <c r="AE74" s="46"/>
      <c r="AF74" s="18"/>
      <c r="AG74" s="16"/>
      <c r="AH74" s="16"/>
      <c r="AK74" s="23"/>
      <c r="AL74" s="23"/>
      <c r="AM74" s="23"/>
      <c r="AN74" s="23"/>
      <c r="AP74" s="12"/>
      <c r="AQ74" s="68"/>
    </row>
    <row r="75" spans="1:43" ht="17.25" customHeight="1" x14ac:dyDescent="0.2">
      <c r="A75" s="85" t="s">
        <v>41</v>
      </c>
      <c r="B75" s="43">
        <f t="shared" si="24"/>
        <v>36</v>
      </c>
      <c r="C75" s="44">
        <f>C17/3</f>
        <v>14.273333333333333</v>
      </c>
      <c r="D75" s="43">
        <f t="shared" si="25"/>
        <v>40</v>
      </c>
      <c r="E75" s="44">
        <f>E17/3</f>
        <v>15.72</v>
      </c>
      <c r="F75" s="43">
        <f t="shared" si="26"/>
        <v>47</v>
      </c>
      <c r="G75" s="44">
        <f>G17/3</f>
        <v>14.273333333333333</v>
      </c>
      <c r="H75" s="43">
        <f t="shared" si="27"/>
        <v>71</v>
      </c>
      <c r="I75" s="44">
        <f>I17/3</f>
        <v>15.72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68"/>
      <c r="U75" s="65"/>
      <c r="V75" s="48" t="s">
        <v>41</v>
      </c>
      <c r="W75" s="43">
        <v>27</v>
      </c>
      <c r="X75" s="44">
        <v>14.273333333333333</v>
      </c>
      <c r="Y75" s="43">
        <v>28</v>
      </c>
      <c r="Z75" s="44">
        <v>15.72</v>
      </c>
      <c r="AA75" s="43">
        <v>39</v>
      </c>
      <c r="AB75" s="44">
        <v>14.273333333333333</v>
      </c>
      <c r="AC75" s="43">
        <v>60</v>
      </c>
      <c r="AD75" s="44">
        <v>15.72</v>
      </c>
      <c r="AE75" s="46"/>
      <c r="AF75" s="18"/>
      <c r="AG75" s="16"/>
      <c r="AH75" s="16"/>
      <c r="AK75" s="23"/>
      <c r="AL75" s="23"/>
      <c r="AM75" s="23"/>
      <c r="AN75" s="23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68"/>
      <c r="U76" s="65"/>
      <c r="W76" s="21" t="s">
        <v>20</v>
      </c>
      <c r="AF76" s="18"/>
      <c r="AG76" s="16"/>
      <c r="AH76" s="16"/>
      <c r="AK76" s="23"/>
      <c r="AL76" s="23"/>
      <c r="AM76" s="23"/>
      <c r="AN76" s="23"/>
      <c r="AP76" s="12"/>
      <c r="AQ76" s="68"/>
    </row>
    <row r="77" spans="1:43" ht="17.25" customHeight="1" x14ac:dyDescent="0.2">
      <c r="A77" s="91">
        <v>0</v>
      </c>
      <c r="B77" s="40">
        <f>B64</f>
        <v>50</v>
      </c>
      <c r="C77" s="34">
        <v>0</v>
      </c>
      <c r="D77" s="40">
        <f>D64</f>
        <v>56</v>
      </c>
      <c r="E77" s="34">
        <v>0</v>
      </c>
      <c r="F77" s="40">
        <f>F64</f>
        <v>61</v>
      </c>
      <c r="G77" s="34">
        <v>0</v>
      </c>
      <c r="H77" s="40">
        <f>H64</f>
        <v>87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68"/>
      <c r="U77" s="65"/>
      <c r="V77" s="22">
        <v>0</v>
      </c>
      <c r="W77" s="40">
        <v>41</v>
      </c>
      <c r="X77" s="34">
        <v>0</v>
      </c>
      <c r="Y77" s="40">
        <v>44</v>
      </c>
      <c r="Z77" s="34">
        <v>0</v>
      </c>
      <c r="AA77" s="40">
        <v>53</v>
      </c>
      <c r="AB77" s="34">
        <v>0</v>
      </c>
      <c r="AC77" s="40">
        <v>76</v>
      </c>
      <c r="AD77" s="35">
        <v>0</v>
      </c>
      <c r="AE77" s="20"/>
      <c r="AF77" s="18"/>
      <c r="AG77" s="16"/>
      <c r="AH77" s="16"/>
      <c r="AK77" s="23"/>
      <c r="AL77" s="23"/>
      <c r="AM77" s="23"/>
      <c r="AN77" s="23"/>
      <c r="AP77" s="12"/>
      <c r="AQ77" s="68"/>
    </row>
    <row r="78" spans="1:43" ht="17.25" customHeight="1" x14ac:dyDescent="0.2">
      <c r="A78" s="90" t="s">
        <v>8</v>
      </c>
      <c r="B78" s="41">
        <f t="shared" ref="B78:B88" si="28">ROUND(B$77-C78,0)</f>
        <v>49</v>
      </c>
      <c r="C78" s="46">
        <v>0.82366544342507642</v>
      </c>
      <c r="D78" s="41">
        <f t="shared" ref="D78:D88" si="29">ROUND(D$77-E78,0)</f>
        <v>55</v>
      </c>
      <c r="E78" s="46">
        <v>0.90671140939597317</v>
      </c>
      <c r="F78" s="41">
        <f t="shared" ref="F78:F88" si="30">ROUND(F$77-G78,0)</f>
        <v>60</v>
      </c>
      <c r="G78" s="46">
        <v>0.82366544342507642</v>
      </c>
      <c r="H78" s="41">
        <f t="shared" ref="H78:H88" si="31">ROUND(H$77-I78,0)</f>
        <v>86</v>
      </c>
      <c r="I78" s="42">
        <v>0.90671140939597317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68"/>
      <c r="U78" s="65"/>
      <c r="V78" s="19" t="s">
        <v>8</v>
      </c>
      <c r="W78" s="41">
        <v>40</v>
      </c>
      <c r="X78" s="46">
        <v>0.82366544342507642</v>
      </c>
      <c r="Y78" s="41">
        <v>43</v>
      </c>
      <c r="Z78" s="46">
        <v>0.90671140939597317</v>
      </c>
      <c r="AA78" s="41">
        <v>52</v>
      </c>
      <c r="AB78" s="46">
        <v>0.82366544342507642</v>
      </c>
      <c r="AC78" s="41">
        <v>75</v>
      </c>
      <c r="AD78" s="42">
        <v>0.90671140939597317</v>
      </c>
      <c r="AE78" s="46"/>
      <c r="AF78" s="18"/>
      <c r="AG78" s="16"/>
      <c r="AH78" s="16"/>
      <c r="AK78" s="23"/>
      <c r="AL78" s="23"/>
      <c r="AM78" s="23"/>
      <c r="AN78" s="23"/>
      <c r="AP78" s="12"/>
      <c r="AQ78" s="68"/>
    </row>
    <row r="79" spans="1:43" ht="17.25" customHeight="1" x14ac:dyDescent="0.2">
      <c r="A79" s="90" t="s">
        <v>9</v>
      </c>
      <c r="B79" s="41">
        <f t="shared" si="28"/>
        <v>48</v>
      </c>
      <c r="C79" s="46">
        <v>1.6473308868501528</v>
      </c>
      <c r="D79" s="41">
        <f t="shared" si="29"/>
        <v>54</v>
      </c>
      <c r="E79" s="46">
        <v>1.8134228187919463</v>
      </c>
      <c r="F79" s="41">
        <f t="shared" si="30"/>
        <v>59</v>
      </c>
      <c r="G79" s="46">
        <v>1.6473308868501528</v>
      </c>
      <c r="H79" s="41">
        <f t="shared" si="31"/>
        <v>85</v>
      </c>
      <c r="I79" s="42">
        <v>1.8134228187919463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68"/>
      <c r="U79" s="65"/>
      <c r="V79" s="19" t="s">
        <v>9</v>
      </c>
      <c r="W79" s="41">
        <v>39</v>
      </c>
      <c r="X79" s="46">
        <v>1.6473308868501528</v>
      </c>
      <c r="Y79" s="41">
        <v>42</v>
      </c>
      <c r="Z79" s="46">
        <v>1.8134228187919463</v>
      </c>
      <c r="AA79" s="41">
        <v>51</v>
      </c>
      <c r="AB79" s="46">
        <v>1.6473308868501528</v>
      </c>
      <c r="AC79" s="41">
        <v>74</v>
      </c>
      <c r="AD79" s="42">
        <v>1.8134228187919463</v>
      </c>
      <c r="AE79" s="46"/>
      <c r="AF79" s="18"/>
      <c r="AG79" s="16"/>
      <c r="AH79" s="16"/>
      <c r="AK79" s="23"/>
      <c r="AL79" s="23"/>
      <c r="AM79" s="23"/>
      <c r="AN79" s="23"/>
      <c r="AP79" s="12"/>
      <c r="AQ79" s="68"/>
    </row>
    <row r="80" spans="1:43" ht="17.25" customHeight="1" x14ac:dyDescent="0.2">
      <c r="A80" s="90" t="s">
        <v>10</v>
      </c>
      <c r="B80" s="41">
        <f t="shared" si="28"/>
        <v>47</v>
      </c>
      <c r="C80" s="46">
        <v>2.7455514780835881</v>
      </c>
      <c r="D80" s="41">
        <f t="shared" si="29"/>
        <v>53</v>
      </c>
      <c r="E80" s="46">
        <v>3.0223713646532442</v>
      </c>
      <c r="F80" s="41">
        <f t="shared" si="30"/>
        <v>58</v>
      </c>
      <c r="G80" s="46">
        <v>2.7455514780835881</v>
      </c>
      <c r="H80" s="41">
        <f t="shared" si="31"/>
        <v>84</v>
      </c>
      <c r="I80" s="42">
        <v>3.0223713646532442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68"/>
      <c r="U80" s="65"/>
      <c r="V80" s="19" t="s">
        <v>10</v>
      </c>
      <c r="W80" s="41">
        <v>38</v>
      </c>
      <c r="X80" s="46">
        <v>2.7455514780835881</v>
      </c>
      <c r="Y80" s="41">
        <v>41</v>
      </c>
      <c r="Z80" s="46">
        <v>3.0223713646532442</v>
      </c>
      <c r="AA80" s="41">
        <v>50</v>
      </c>
      <c r="AB80" s="46">
        <v>2.7455514780835881</v>
      </c>
      <c r="AC80" s="41">
        <v>73</v>
      </c>
      <c r="AD80" s="42">
        <v>3.0223713646532442</v>
      </c>
      <c r="AE80" s="46"/>
      <c r="AF80" s="18"/>
      <c r="AG80" s="16"/>
      <c r="AH80" s="16"/>
      <c r="AK80" s="23"/>
      <c r="AL80" s="23"/>
      <c r="AM80" s="23"/>
      <c r="AN80" s="23"/>
      <c r="AP80" s="12"/>
      <c r="AQ80" s="68"/>
    </row>
    <row r="81" spans="1:43" ht="17.25" customHeight="1" x14ac:dyDescent="0.2">
      <c r="A81" s="90" t="s">
        <v>11</v>
      </c>
      <c r="B81" s="41">
        <f t="shared" si="28"/>
        <v>46</v>
      </c>
      <c r="C81" s="46">
        <v>3.8437720693170241</v>
      </c>
      <c r="D81" s="41">
        <f t="shared" si="29"/>
        <v>52</v>
      </c>
      <c r="E81" s="46">
        <v>4.231319910514542</v>
      </c>
      <c r="F81" s="41">
        <f t="shared" si="30"/>
        <v>57</v>
      </c>
      <c r="G81" s="46">
        <v>3.8437720693170241</v>
      </c>
      <c r="H81" s="41">
        <f t="shared" si="31"/>
        <v>83</v>
      </c>
      <c r="I81" s="42">
        <v>4.231319910514542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68"/>
      <c r="U81" s="65"/>
      <c r="V81" s="19" t="s">
        <v>11</v>
      </c>
      <c r="W81" s="41">
        <v>37</v>
      </c>
      <c r="X81" s="46">
        <v>3.8437720693170241</v>
      </c>
      <c r="Y81" s="41">
        <v>40</v>
      </c>
      <c r="Z81" s="46">
        <v>4.231319910514542</v>
      </c>
      <c r="AA81" s="41">
        <v>49</v>
      </c>
      <c r="AB81" s="46">
        <v>3.8437720693170241</v>
      </c>
      <c r="AC81" s="41">
        <v>72</v>
      </c>
      <c r="AD81" s="42">
        <v>4.231319910514542</v>
      </c>
      <c r="AE81" s="46"/>
      <c r="AF81" s="18"/>
      <c r="AG81" s="16"/>
      <c r="AH81" s="16"/>
      <c r="AK81" s="23"/>
      <c r="AL81" s="23"/>
      <c r="AM81" s="23"/>
      <c r="AN81" s="23"/>
      <c r="AP81" s="12"/>
      <c r="AQ81" s="68"/>
    </row>
    <row r="82" spans="1:43" ht="17.25" customHeight="1" x14ac:dyDescent="0.2">
      <c r="A82" s="90" t="s">
        <v>12</v>
      </c>
      <c r="B82" s="41">
        <f t="shared" si="28"/>
        <v>45</v>
      </c>
      <c r="C82" s="46">
        <v>5.4911029561671763</v>
      </c>
      <c r="D82" s="41">
        <f t="shared" si="29"/>
        <v>50</v>
      </c>
      <c r="E82" s="46">
        <v>6.0447427293064884</v>
      </c>
      <c r="F82" s="41">
        <f t="shared" si="30"/>
        <v>56</v>
      </c>
      <c r="G82" s="46">
        <v>5.4911029561671763</v>
      </c>
      <c r="H82" s="41">
        <f t="shared" si="31"/>
        <v>81</v>
      </c>
      <c r="I82" s="42">
        <v>6.0447427293064884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68"/>
      <c r="U82" s="65"/>
      <c r="V82" s="19" t="s">
        <v>12</v>
      </c>
      <c r="W82" s="41">
        <v>36</v>
      </c>
      <c r="X82" s="46">
        <v>5.4911029561671763</v>
      </c>
      <c r="Y82" s="41">
        <v>38</v>
      </c>
      <c r="Z82" s="46">
        <v>6.0447427293064884</v>
      </c>
      <c r="AA82" s="41">
        <v>48</v>
      </c>
      <c r="AB82" s="46">
        <v>5.4911029561671763</v>
      </c>
      <c r="AC82" s="41">
        <v>70</v>
      </c>
      <c r="AD82" s="42">
        <v>6.0447427293064884</v>
      </c>
      <c r="AE82" s="46"/>
      <c r="AF82" s="18"/>
      <c r="AG82" s="16"/>
      <c r="AH82" s="16"/>
      <c r="AK82" s="23"/>
      <c r="AL82" s="23"/>
      <c r="AM82" s="23"/>
      <c r="AN82" s="23"/>
      <c r="AP82" s="12"/>
      <c r="AQ82" s="68"/>
    </row>
    <row r="83" spans="1:43" ht="17.25" customHeight="1" x14ac:dyDescent="0.2">
      <c r="A83" s="90" t="s">
        <v>13</v>
      </c>
      <c r="B83" s="41">
        <f t="shared" si="28"/>
        <v>43</v>
      </c>
      <c r="C83" s="46">
        <v>6.863878695208971</v>
      </c>
      <c r="D83" s="41">
        <f t="shared" si="29"/>
        <v>48</v>
      </c>
      <c r="E83" s="46">
        <v>7.5559284116331105</v>
      </c>
      <c r="F83" s="41">
        <f t="shared" si="30"/>
        <v>54</v>
      </c>
      <c r="G83" s="46">
        <v>6.863878695208971</v>
      </c>
      <c r="H83" s="41">
        <f t="shared" si="31"/>
        <v>79</v>
      </c>
      <c r="I83" s="42">
        <v>7.5559284116331105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68"/>
      <c r="U83" s="65"/>
      <c r="V83" s="19" t="s">
        <v>13</v>
      </c>
      <c r="W83" s="41">
        <v>34</v>
      </c>
      <c r="X83" s="46">
        <v>6.863878695208971</v>
      </c>
      <c r="Y83" s="41">
        <v>36</v>
      </c>
      <c r="Z83" s="46">
        <v>7.5559284116331105</v>
      </c>
      <c r="AA83" s="41">
        <v>46</v>
      </c>
      <c r="AB83" s="46">
        <v>6.863878695208971</v>
      </c>
      <c r="AC83" s="41">
        <v>68</v>
      </c>
      <c r="AD83" s="42">
        <v>7.5559284116331105</v>
      </c>
      <c r="AE83" s="46"/>
      <c r="AF83" s="18"/>
      <c r="AG83" s="16"/>
      <c r="AH83" s="16"/>
      <c r="AK83" s="23"/>
      <c r="AL83" s="23"/>
      <c r="AM83" s="23"/>
      <c r="AN83" s="23"/>
      <c r="AP83" s="12"/>
      <c r="AQ83" s="68"/>
    </row>
    <row r="84" spans="1:43" ht="17.25" customHeight="1" x14ac:dyDescent="0.2">
      <c r="A84" s="90" t="s">
        <v>14</v>
      </c>
      <c r="B84" s="41">
        <f t="shared" si="28"/>
        <v>41</v>
      </c>
      <c r="C84" s="46">
        <v>8.5112095820591236</v>
      </c>
      <c r="D84" s="41">
        <f t="shared" si="29"/>
        <v>47</v>
      </c>
      <c r="E84" s="46">
        <v>9.3693512304250568</v>
      </c>
      <c r="F84" s="41">
        <f t="shared" si="30"/>
        <v>52</v>
      </c>
      <c r="G84" s="46">
        <v>8.5112095820591236</v>
      </c>
      <c r="H84" s="41">
        <f t="shared" si="31"/>
        <v>78</v>
      </c>
      <c r="I84" s="42">
        <v>9.3693512304250568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68"/>
      <c r="U84" s="65"/>
      <c r="V84" s="19" t="s">
        <v>14</v>
      </c>
      <c r="W84" s="41">
        <v>32</v>
      </c>
      <c r="X84" s="46">
        <v>8.5112095820591236</v>
      </c>
      <c r="Y84" s="41">
        <v>35</v>
      </c>
      <c r="Z84" s="46">
        <v>9.3693512304250568</v>
      </c>
      <c r="AA84" s="41">
        <v>44</v>
      </c>
      <c r="AB84" s="46">
        <v>8.5112095820591236</v>
      </c>
      <c r="AC84" s="41">
        <v>67</v>
      </c>
      <c r="AD84" s="42">
        <v>9.3693512304250568</v>
      </c>
      <c r="AE84" s="46"/>
      <c r="AF84" s="18"/>
      <c r="AG84" s="16"/>
      <c r="AH84" s="16"/>
      <c r="AK84" s="23"/>
      <c r="AL84" s="23"/>
      <c r="AM84" s="23"/>
      <c r="AN84" s="23"/>
      <c r="AP84" s="12"/>
      <c r="AQ84" s="68"/>
    </row>
    <row r="85" spans="1:43" ht="17.25" customHeight="1" x14ac:dyDescent="0.2">
      <c r="A85" s="90" t="s">
        <v>15</v>
      </c>
      <c r="B85" s="41">
        <f t="shared" si="28"/>
        <v>40</v>
      </c>
      <c r="C85" s="46">
        <v>9.6094301732925587</v>
      </c>
      <c r="D85" s="41">
        <f t="shared" si="29"/>
        <v>45</v>
      </c>
      <c r="E85" s="46">
        <v>10.578299776286354</v>
      </c>
      <c r="F85" s="41">
        <f t="shared" si="30"/>
        <v>51</v>
      </c>
      <c r="G85" s="46">
        <v>9.6094301732925587</v>
      </c>
      <c r="H85" s="41">
        <f t="shared" si="31"/>
        <v>76</v>
      </c>
      <c r="I85" s="42">
        <v>10.578299776286354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68"/>
      <c r="U85" s="65"/>
      <c r="V85" s="19" t="s">
        <v>15</v>
      </c>
      <c r="W85" s="41">
        <v>31</v>
      </c>
      <c r="X85" s="46">
        <v>9.6094301732925587</v>
      </c>
      <c r="Y85" s="41">
        <v>33</v>
      </c>
      <c r="Z85" s="46">
        <v>10.578299776286354</v>
      </c>
      <c r="AA85" s="41">
        <v>43</v>
      </c>
      <c r="AB85" s="46">
        <v>9.6094301732925587</v>
      </c>
      <c r="AC85" s="41">
        <v>65</v>
      </c>
      <c r="AD85" s="42">
        <v>10.578299776286354</v>
      </c>
      <c r="AE85" s="46"/>
      <c r="AF85" s="18"/>
      <c r="AG85" s="16"/>
      <c r="AH85" s="16"/>
      <c r="AK85" s="23"/>
      <c r="AL85" s="23"/>
      <c r="AM85" s="23"/>
      <c r="AN85" s="23"/>
      <c r="AP85" s="12"/>
      <c r="AQ85" s="68"/>
    </row>
    <row r="86" spans="1:43" ht="17.25" customHeight="1" x14ac:dyDescent="0.2">
      <c r="A86" s="90" t="s">
        <v>16</v>
      </c>
      <c r="B86" s="41">
        <f t="shared" si="28"/>
        <v>40</v>
      </c>
      <c r="C86" s="46">
        <v>10.433095616717635</v>
      </c>
      <c r="D86" s="41">
        <f t="shared" si="29"/>
        <v>45</v>
      </c>
      <c r="E86" s="46">
        <v>11.485011185682326</v>
      </c>
      <c r="F86" s="41">
        <f t="shared" si="30"/>
        <v>51</v>
      </c>
      <c r="G86" s="46">
        <v>10.433095616717635</v>
      </c>
      <c r="H86" s="41">
        <f t="shared" si="31"/>
        <v>76</v>
      </c>
      <c r="I86" s="42">
        <v>11.485011185682326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68"/>
      <c r="U86" s="65"/>
      <c r="V86" s="19" t="s">
        <v>16</v>
      </c>
      <c r="W86" s="41">
        <v>31</v>
      </c>
      <c r="X86" s="46">
        <v>10.433095616717635</v>
      </c>
      <c r="Y86" s="41">
        <v>33</v>
      </c>
      <c r="Z86" s="46">
        <v>11.485011185682326</v>
      </c>
      <c r="AA86" s="41">
        <v>43</v>
      </c>
      <c r="AB86" s="46">
        <v>10.433095616717635</v>
      </c>
      <c r="AC86" s="41">
        <v>65</v>
      </c>
      <c r="AD86" s="42">
        <v>11.485011185682326</v>
      </c>
      <c r="AE86" s="46"/>
      <c r="AF86" s="18"/>
      <c r="AG86" s="16"/>
      <c r="AH86" s="16"/>
      <c r="AK86" s="23"/>
      <c r="AL86" s="23"/>
      <c r="AM86" s="23"/>
      <c r="AN86" s="23"/>
      <c r="AP86" s="12"/>
      <c r="AQ86" s="68"/>
    </row>
    <row r="87" spans="1:43" ht="17.25" customHeight="1" x14ac:dyDescent="0.2">
      <c r="A87" s="90" t="s">
        <v>17</v>
      </c>
      <c r="B87" s="41">
        <f t="shared" si="28"/>
        <v>39</v>
      </c>
      <c r="C87" s="46">
        <v>10.982205912334353</v>
      </c>
      <c r="D87" s="41">
        <f t="shared" si="29"/>
        <v>44</v>
      </c>
      <c r="E87" s="46">
        <v>12.089485458612977</v>
      </c>
      <c r="F87" s="41">
        <f t="shared" si="30"/>
        <v>50</v>
      </c>
      <c r="G87" s="46">
        <v>10.982205912334353</v>
      </c>
      <c r="H87" s="41">
        <f t="shared" si="31"/>
        <v>75</v>
      </c>
      <c r="I87" s="42">
        <v>12.089485458612977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68"/>
      <c r="U87" s="65"/>
      <c r="V87" s="19" t="s">
        <v>17</v>
      </c>
      <c r="W87" s="41">
        <v>30</v>
      </c>
      <c r="X87" s="46">
        <v>10.982205912334353</v>
      </c>
      <c r="Y87" s="41">
        <v>32</v>
      </c>
      <c r="Z87" s="46">
        <v>12.089485458612977</v>
      </c>
      <c r="AA87" s="41">
        <v>42</v>
      </c>
      <c r="AB87" s="46">
        <v>10.982205912334353</v>
      </c>
      <c r="AC87" s="41">
        <v>64</v>
      </c>
      <c r="AD87" s="42">
        <v>12.089485458612977</v>
      </c>
      <c r="AE87" s="46"/>
      <c r="AF87" s="18"/>
      <c r="AG87" s="16"/>
      <c r="AH87" s="16"/>
      <c r="AK87" s="23"/>
      <c r="AL87" s="23"/>
      <c r="AM87" s="23"/>
      <c r="AN87" s="23"/>
      <c r="AP87" s="12"/>
      <c r="AQ87" s="68"/>
    </row>
    <row r="88" spans="1:43" ht="17.25" customHeight="1" x14ac:dyDescent="0.2">
      <c r="A88" s="85" t="s">
        <v>41</v>
      </c>
      <c r="B88" s="43">
        <f t="shared" si="28"/>
        <v>38</v>
      </c>
      <c r="C88" s="55">
        <f>C30/3</f>
        <v>11.533333333333337</v>
      </c>
      <c r="D88" s="43">
        <f t="shared" si="29"/>
        <v>43</v>
      </c>
      <c r="E88" s="55">
        <f>E30/3</f>
        <v>12.693333333333335</v>
      </c>
      <c r="F88" s="43">
        <f t="shared" si="30"/>
        <v>49</v>
      </c>
      <c r="G88" s="55">
        <f>G30/3</f>
        <v>11.533333333333337</v>
      </c>
      <c r="H88" s="43">
        <f t="shared" si="31"/>
        <v>74</v>
      </c>
      <c r="I88" s="55">
        <f>I30/3</f>
        <v>12.693333333333335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29</v>
      </c>
      <c r="X88" s="55">
        <v>11.533333333333337</v>
      </c>
      <c r="Y88" s="43">
        <v>31</v>
      </c>
      <c r="Z88" s="55">
        <v>12.693333333333335</v>
      </c>
      <c r="AA88" s="43">
        <v>41</v>
      </c>
      <c r="AB88" s="55">
        <v>11.533333333333337</v>
      </c>
      <c r="AC88" s="43">
        <v>63</v>
      </c>
      <c r="AD88" s="55">
        <v>12.693333333333335</v>
      </c>
      <c r="AP88" s="12"/>
      <c r="AQ88" s="68"/>
    </row>
    <row r="89" spans="1:43" ht="17.25" customHeight="1" x14ac:dyDescent="0.2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65"/>
      <c r="AP89" s="12"/>
      <c r="AQ89" s="68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73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</row>
  </sheetData>
  <mergeCells count="44">
    <mergeCell ref="A62:A63"/>
    <mergeCell ref="B62:C62"/>
    <mergeCell ref="D62:E62"/>
    <mergeCell ref="F62:G62"/>
    <mergeCell ref="H62:I62"/>
    <mergeCell ref="A33:A34"/>
    <mergeCell ref="B33:C33"/>
    <mergeCell ref="D33:E33"/>
    <mergeCell ref="F33:G33"/>
    <mergeCell ref="H33:I33"/>
    <mergeCell ref="L3:O3"/>
    <mergeCell ref="P3:S3"/>
    <mergeCell ref="A4:A5"/>
    <mergeCell ref="B4:C4"/>
    <mergeCell ref="D4:E4"/>
    <mergeCell ref="F4:G4"/>
    <mergeCell ref="H4:I4"/>
    <mergeCell ref="K4:K5"/>
    <mergeCell ref="L4:M4"/>
    <mergeCell ref="N4:O4"/>
    <mergeCell ref="P4:Q4"/>
    <mergeCell ref="R4:S4"/>
    <mergeCell ref="AG3:AJ3"/>
    <mergeCell ref="AK3:AN3"/>
    <mergeCell ref="AF4:AF5"/>
    <mergeCell ref="AG4:AH4"/>
    <mergeCell ref="AI4:AJ4"/>
    <mergeCell ref="AK4:AL4"/>
    <mergeCell ref="AM4:AN4"/>
    <mergeCell ref="V4:V5"/>
    <mergeCell ref="W4:X4"/>
    <mergeCell ref="Y4:Z4"/>
    <mergeCell ref="AA4:AB4"/>
    <mergeCell ref="AC4:AD4"/>
    <mergeCell ref="AC33:AD33"/>
    <mergeCell ref="V62:V63"/>
    <mergeCell ref="W62:X62"/>
    <mergeCell ref="Y62:Z62"/>
    <mergeCell ref="AA62:AB62"/>
    <mergeCell ref="AC62:AD62"/>
    <mergeCell ref="V33:V34"/>
    <mergeCell ref="W33:X33"/>
    <mergeCell ref="Y33:Z33"/>
    <mergeCell ref="AA33:AB33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zoomScaleNormal="100" workbookViewId="0">
      <selection activeCell="R6" sqref="R6"/>
    </sheetView>
  </sheetViews>
  <sheetFormatPr defaultColWidth="9.140625" defaultRowHeight="17.25" customHeight="1" x14ac:dyDescent="0.2"/>
  <cols>
    <col min="1" max="21" width="9.140625" style="9"/>
    <col min="22" max="22" width="10.85546875" style="9" customWidth="1"/>
    <col min="23" max="23" width="9.140625" style="9"/>
    <col min="24" max="24" width="13.140625" style="9" bestFit="1" customWidth="1"/>
    <col min="25" max="27" width="9.140625" style="9"/>
    <col min="28" max="28" width="9.7109375" style="9" bestFit="1" customWidth="1"/>
    <col min="29" max="16384" width="9.140625" style="9"/>
  </cols>
  <sheetData>
    <row r="1" spans="1:43" ht="17.25" customHeight="1" x14ac:dyDescent="0.25">
      <c r="A1" s="61"/>
      <c r="B1" s="62"/>
      <c r="C1" s="62"/>
      <c r="D1" s="62"/>
      <c r="E1" s="62"/>
      <c r="F1" s="62"/>
      <c r="G1" s="62"/>
      <c r="H1" s="62"/>
      <c r="I1" s="63" t="s">
        <v>40</v>
      </c>
      <c r="J1" s="62"/>
      <c r="K1" s="62"/>
      <c r="L1" s="62"/>
      <c r="M1" s="62"/>
      <c r="N1" s="77"/>
      <c r="O1" s="62"/>
      <c r="P1" s="62"/>
      <c r="Q1" s="62"/>
      <c r="R1" s="62"/>
      <c r="S1" s="62"/>
      <c r="T1" s="64"/>
      <c r="U1" s="61"/>
      <c r="V1" s="62"/>
      <c r="W1" s="62"/>
      <c r="X1" s="62"/>
      <c r="Y1" s="62"/>
      <c r="Z1" s="62"/>
      <c r="AA1" s="62"/>
      <c r="AB1" s="62"/>
      <c r="AC1" s="62"/>
      <c r="AD1" s="63" t="s">
        <v>39</v>
      </c>
      <c r="AE1" s="62"/>
      <c r="AF1" s="62"/>
      <c r="AG1" s="62"/>
      <c r="AH1" s="62"/>
      <c r="AI1" s="77"/>
      <c r="AJ1" s="62"/>
      <c r="AK1" s="62"/>
      <c r="AL1" s="62"/>
      <c r="AM1" s="62"/>
      <c r="AN1" s="62"/>
      <c r="AO1" s="62"/>
      <c r="AP1" s="62"/>
      <c r="AQ1" s="64"/>
    </row>
    <row r="2" spans="1:43" ht="20.100000000000001" customHeight="1" x14ac:dyDescent="0.25">
      <c r="A2" s="65"/>
      <c r="B2" s="78"/>
      <c r="C2" s="78"/>
      <c r="D2" s="78"/>
      <c r="E2" s="12"/>
      <c r="F2" s="78"/>
      <c r="G2" s="78"/>
      <c r="H2" s="78"/>
      <c r="I2" s="78"/>
      <c r="J2" s="7"/>
      <c r="K2" s="7"/>
      <c r="L2" s="12"/>
      <c r="M2" s="12"/>
      <c r="N2" s="67" t="s">
        <v>26</v>
      </c>
      <c r="O2" s="12"/>
      <c r="P2" s="12"/>
      <c r="Q2" s="12"/>
      <c r="R2" s="12"/>
      <c r="S2" s="12"/>
      <c r="T2" s="68"/>
      <c r="U2" s="65"/>
      <c r="W2" s="24"/>
      <c r="X2" s="24"/>
      <c r="Y2" s="24"/>
      <c r="AA2" s="24"/>
      <c r="AB2" s="24"/>
      <c r="AC2" s="24"/>
      <c r="AD2" s="24"/>
      <c r="AE2" s="6"/>
      <c r="AF2" s="7"/>
      <c r="AI2" s="8" t="s">
        <v>26</v>
      </c>
      <c r="AO2" s="12"/>
      <c r="AP2" s="12"/>
      <c r="AQ2" s="68"/>
    </row>
    <row r="3" spans="1:43" ht="17.25" customHeight="1" x14ac:dyDescent="0.25">
      <c r="A3" s="79" t="s">
        <v>0</v>
      </c>
      <c r="B3" s="70" t="s">
        <v>22</v>
      </c>
      <c r="C3" s="12"/>
      <c r="D3" s="12"/>
      <c r="E3" s="12"/>
      <c r="F3" s="12"/>
      <c r="G3" s="12"/>
      <c r="H3" s="12"/>
      <c r="I3" s="12"/>
      <c r="J3" s="12"/>
      <c r="K3" s="70" t="s">
        <v>22</v>
      </c>
      <c r="L3" s="101" t="s">
        <v>18</v>
      </c>
      <c r="M3" s="103"/>
      <c r="N3" s="103"/>
      <c r="O3" s="102"/>
      <c r="P3" s="101" t="s">
        <v>21</v>
      </c>
      <c r="Q3" s="103"/>
      <c r="R3" s="103"/>
      <c r="S3" s="102"/>
      <c r="T3" s="68"/>
      <c r="U3" s="65"/>
      <c r="V3" s="10" t="s">
        <v>0</v>
      </c>
      <c r="W3" s="11" t="s">
        <v>22</v>
      </c>
      <c r="AF3" s="11" t="s">
        <v>22</v>
      </c>
      <c r="AG3" s="101" t="s">
        <v>18</v>
      </c>
      <c r="AH3" s="103"/>
      <c r="AI3" s="103"/>
      <c r="AJ3" s="102"/>
      <c r="AK3" s="101" t="s">
        <v>21</v>
      </c>
      <c r="AL3" s="103"/>
      <c r="AM3" s="103"/>
      <c r="AN3" s="102"/>
      <c r="AO3" s="12"/>
      <c r="AP3" s="12"/>
      <c r="AQ3" s="68"/>
    </row>
    <row r="4" spans="1:43" ht="17.25" customHeight="1" x14ac:dyDescent="0.2">
      <c r="A4" s="98" t="s">
        <v>1</v>
      </c>
      <c r="B4" s="101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3"/>
      <c r="K4" s="104" t="s">
        <v>1</v>
      </c>
      <c r="L4" s="106" t="s">
        <v>24</v>
      </c>
      <c r="M4" s="107"/>
      <c r="N4" s="106" t="s">
        <v>25</v>
      </c>
      <c r="O4" s="107"/>
      <c r="P4" s="101" t="s">
        <v>24</v>
      </c>
      <c r="Q4" s="102"/>
      <c r="R4" s="101" t="s">
        <v>25</v>
      </c>
      <c r="S4" s="102"/>
      <c r="T4" s="68"/>
      <c r="U4" s="65"/>
      <c r="V4" s="104" t="s">
        <v>1</v>
      </c>
      <c r="W4" s="101" t="s">
        <v>2</v>
      </c>
      <c r="X4" s="102"/>
      <c r="Y4" s="101" t="s">
        <v>3</v>
      </c>
      <c r="Z4" s="102"/>
      <c r="AA4" s="101" t="s">
        <v>4</v>
      </c>
      <c r="AB4" s="102"/>
      <c r="AC4" s="101" t="s">
        <v>5</v>
      </c>
      <c r="AD4" s="102"/>
      <c r="AE4" s="13"/>
      <c r="AF4" s="104" t="s">
        <v>1</v>
      </c>
      <c r="AG4" s="106" t="s">
        <v>24</v>
      </c>
      <c r="AH4" s="107"/>
      <c r="AI4" s="106" t="s">
        <v>25</v>
      </c>
      <c r="AJ4" s="107"/>
      <c r="AK4" s="101" t="s">
        <v>24</v>
      </c>
      <c r="AL4" s="102"/>
      <c r="AM4" s="101" t="s">
        <v>25</v>
      </c>
      <c r="AN4" s="102"/>
      <c r="AO4" s="12"/>
      <c r="AP4" s="12"/>
      <c r="AQ4" s="68"/>
    </row>
    <row r="5" spans="1:43" ht="17.25" customHeight="1" x14ac:dyDescent="0.2">
      <c r="A5" s="99"/>
      <c r="B5" s="93" t="s">
        <v>6</v>
      </c>
      <c r="C5" s="93" t="s">
        <v>7</v>
      </c>
      <c r="D5" s="93" t="s">
        <v>6</v>
      </c>
      <c r="E5" s="93" t="s">
        <v>7</v>
      </c>
      <c r="F5" s="93" t="s">
        <v>6</v>
      </c>
      <c r="G5" s="93" t="s">
        <v>7</v>
      </c>
      <c r="H5" s="93" t="s">
        <v>6</v>
      </c>
      <c r="I5" s="93" t="s">
        <v>7</v>
      </c>
      <c r="J5" s="13"/>
      <c r="K5" s="105"/>
      <c r="L5" s="93" t="s">
        <v>6</v>
      </c>
      <c r="M5" s="93" t="s">
        <v>7</v>
      </c>
      <c r="N5" s="93" t="s">
        <v>6</v>
      </c>
      <c r="O5" s="93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68"/>
      <c r="U5" s="65"/>
      <c r="V5" s="105"/>
      <c r="W5" s="93" t="s">
        <v>6</v>
      </c>
      <c r="X5" s="93" t="s">
        <v>7</v>
      </c>
      <c r="Y5" s="93" t="s">
        <v>6</v>
      </c>
      <c r="Z5" s="93" t="s">
        <v>7</v>
      </c>
      <c r="AA5" s="93" t="s">
        <v>6</v>
      </c>
      <c r="AB5" s="93" t="s">
        <v>7</v>
      </c>
      <c r="AC5" s="93" t="s">
        <v>6</v>
      </c>
      <c r="AD5" s="93" t="s">
        <v>7</v>
      </c>
      <c r="AE5" s="13"/>
      <c r="AF5" s="105"/>
      <c r="AG5" s="93" t="s">
        <v>6</v>
      </c>
      <c r="AH5" s="93" t="s">
        <v>7</v>
      </c>
      <c r="AI5" s="93" t="s">
        <v>6</v>
      </c>
      <c r="AJ5" s="93" t="s">
        <v>7</v>
      </c>
      <c r="AK5" s="14" t="s">
        <v>6</v>
      </c>
      <c r="AL5" s="14" t="s">
        <v>7</v>
      </c>
      <c r="AM5" s="14" t="s">
        <v>6</v>
      </c>
      <c r="AN5" s="14" t="s">
        <v>7</v>
      </c>
      <c r="AO5" s="12"/>
      <c r="AP5" s="12"/>
      <c r="AQ5" s="68"/>
    </row>
    <row r="6" spans="1:43" ht="17.25" customHeight="1" x14ac:dyDescent="0.2">
      <c r="A6" s="81">
        <v>0</v>
      </c>
      <c r="B6" s="2">
        <v>182</v>
      </c>
      <c r="C6" s="3">
        <v>0</v>
      </c>
      <c r="D6" s="2">
        <v>210</v>
      </c>
      <c r="E6" s="3">
        <v>0</v>
      </c>
      <c r="F6" s="2">
        <v>250</v>
      </c>
      <c r="G6" s="3">
        <v>0</v>
      </c>
      <c r="H6" s="2">
        <v>303</v>
      </c>
      <c r="I6" s="3">
        <v>0</v>
      </c>
      <c r="J6" s="5"/>
      <c r="K6" s="14">
        <v>0</v>
      </c>
      <c r="L6" s="96">
        <v>165</v>
      </c>
      <c r="M6" s="25">
        <v>0</v>
      </c>
      <c r="N6" s="1">
        <v>220</v>
      </c>
      <c r="O6" s="25">
        <v>0</v>
      </c>
      <c r="P6" s="97">
        <f>MAX(ROUND((L6*0.5),0),AK6)</f>
        <v>83</v>
      </c>
      <c r="Q6" s="32">
        <v>0</v>
      </c>
      <c r="R6" s="97">
        <f>MAX(ROUND((N6*0.5),0),AM6)</f>
        <v>110</v>
      </c>
      <c r="S6" s="32">
        <v>0</v>
      </c>
      <c r="T6" s="68"/>
      <c r="U6" s="65"/>
      <c r="V6" s="14">
        <v>0</v>
      </c>
      <c r="W6" s="58">
        <v>150</v>
      </c>
      <c r="X6" s="59">
        <v>0</v>
      </c>
      <c r="Y6" s="58">
        <v>180</v>
      </c>
      <c r="Z6" s="59">
        <v>0</v>
      </c>
      <c r="AA6" s="58">
        <v>172</v>
      </c>
      <c r="AB6" s="59">
        <v>0</v>
      </c>
      <c r="AC6" s="58">
        <v>255</v>
      </c>
      <c r="AD6" s="59">
        <v>0</v>
      </c>
      <c r="AE6" s="71"/>
      <c r="AF6" s="14">
        <v>0</v>
      </c>
      <c r="AG6" s="25">
        <v>132</v>
      </c>
      <c r="AH6" s="25">
        <v>0</v>
      </c>
      <c r="AI6" s="41">
        <v>150</v>
      </c>
      <c r="AJ6" s="25">
        <v>0</v>
      </c>
      <c r="AK6" s="32">
        <v>66</v>
      </c>
      <c r="AL6" s="32">
        <v>0</v>
      </c>
      <c r="AM6" s="32">
        <v>75</v>
      </c>
      <c r="AN6" s="32">
        <v>0</v>
      </c>
      <c r="AO6" s="12"/>
      <c r="AP6" s="12"/>
      <c r="AQ6" s="68"/>
    </row>
    <row r="7" spans="1:43" ht="17.25" customHeight="1" x14ac:dyDescent="0.2">
      <c r="A7" s="83" t="s">
        <v>8</v>
      </c>
      <c r="B7" s="41">
        <f t="shared" ref="B7:B17" si="0">ROUND(B$6-C7,0)</f>
        <v>177</v>
      </c>
      <c r="C7" s="42">
        <v>5.1524003623188408</v>
      </c>
      <c r="D7" s="41">
        <f t="shared" ref="D7:D17" si="1">ROUND(D$6-E7,0)</f>
        <v>203</v>
      </c>
      <c r="E7" s="42">
        <v>6.8448209099709594</v>
      </c>
      <c r="F7" s="41">
        <f t="shared" ref="F7:F17" si="2">ROUND(F$6-G7,0)</f>
        <v>245</v>
      </c>
      <c r="G7" s="42">
        <v>5.1524003623188408</v>
      </c>
      <c r="H7" s="41">
        <f t="shared" ref="H7:H17" si="3">ROUND(H$6-I7,0)</f>
        <v>296</v>
      </c>
      <c r="I7" s="42">
        <v>6.8448209099709594</v>
      </c>
      <c r="J7" s="5"/>
      <c r="K7" s="15" t="s">
        <v>8</v>
      </c>
      <c r="L7" s="41">
        <f t="shared" ref="L7:L17" si="4">ROUND(L$6-M7,0)</f>
        <v>162</v>
      </c>
      <c r="M7" s="42">
        <v>3.43</v>
      </c>
      <c r="N7" s="41">
        <f t="shared" ref="N7:N17" si="5">ROUND(N$6-O7,0)</f>
        <v>217</v>
      </c>
      <c r="O7" s="42">
        <v>3.43</v>
      </c>
      <c r="P7" s="41">
        <f t="shared" ref="P7:P17" si="6">ROUND(P$6-Q7,0)</f>
        <v>81</v>
      </c>
      <c r="Q7" s="42">
        <v>1.72</v>
      </c>
      <c r="R7" s="41">
        <f t="shared" ref="R7:R17" si="7">ROUND(R$6-S7,0)</f>
        <v>108</v>
      </c>
      <c r="S7" s="42">
        <v>1.72</v>
      </c>
      <c r="T7" s="68"/>
      <c r="U7" s="65"/>
      <c r="V7" s="15" t="s">
        <v>8</v>
      </c>
      <c r="W7" s="41">
        <v>145</v>
      </c>
      <c r="X7" s="42">
        <v>5.1524003623188408</v>
      </c>
      <c r="Y7" s="41">
        <v>173</v>
      </c>
      <c r="Z7" s="42">
        <v>6.8448209099709594</v>
      </c>
      <c r="AA7" s="41">
        <v>167</v>
      </c>
      <c r="AB7" s="42">
        <v>5.1524003623188408</v>
      </c>
      <c r="AC7" s="41">
        <v>248</v>
      </c>
      <c r="AD7" s="42">
        <v>6.8448209099709594</v>
      </c>
      <c r="AE7" s="71"/>
      <c r="AF7" s="15" t="s">
        <v>8</v>
      </c>
      <c r="AG7" s="41">
        <v>129</v>
      </c>
      <c r="AH7" s="42">
        <v>3.43</v>
      </c>
      <c r="AI7" s="41">
        <v>147</v>
      </c>
      <c r="AJ7" s="42">
        <v>3.43</v>
      </c>
      <c r="AK7" s="41">
        <v>64</v>
      </c>
      <c r="AL7" s="42">
        <v>1.72</v>
      </c>
      <c r="AM7" s="41">
        <v>73</v>
      </c>
      <c r="AN7" s="42">
        <v>1.72</v>
      </c>
      <c r="AO7" s="12"/>
      <c r="AP7" s="12"/>
      <c r="AQ7" s="68"/>
    </row>
    <row r="8" spans="1:43" ht="17.25" customHeight="1" x14ac:dyDescent="0.2">
      <c r="A8" s="83" t="s">
        <v>9</v>
      </c>
      <c r="B8" s="41">
        <f t="shared" si="0"/>
        <v>174</v>
      </c>
      <c r="C8" s="42">
        <v>8.2438405797101453</v>
      </c>
      <c r="D8" s="41">
        <f t="shared" si="1"/>
        <v>199</v>
      </c>
      <c r="E8" s="42">
        <v>10.951713455953534</v>
      </c>
      <c r="F8" s="41">
        <f t="shared" si="2"/>
        <v>242</v>
      </c>
      <c r="G8" s="42">
        <v>8.2438405797101453</v>
      </c>
      <c r="H8" s="41">
        <f t="shared" si="3"/>
        <v>292</v>
      </c>
      <c r="I8" s="42">
        <v>10.951713455953534</v>
      </c>
      <c r="J8" s="5"/>
      <c r="K8" s="15" t="s">
        <v>9</v>
      </c>
      <c r="L8" s="41">
        <f t="shared" si="4"/>
        <v>160</v>
      </c>
      <c r="M8" s="42">
        <v>5.5</v>
      </c>
      <c r="N8" s="41">
        <f t="shared" si="5"/>
        <v>215</v>
      </c>
      <c r="O8" s="42">
        <v>5.5</v>
      </c>
      <c r="P8" s="41">
        <f t="shared" si="6"/>
        <v>80</v>
      </c>
      <c r="Q8" s="42">
        <v>2.75</v>
      </c>
      <c r="R8" s="41">
        <f t="shared" si="7"/>
        <v>107</v>
      </c>
      <c r="S8" s="42">
        <v>2.75</v>
      </c>
      <c r="T8" s="68"/>
      <c r="U8" s="65"/>
      <c r="V8" s="15" t="s">
        <v>9</v>
      </c>
      <c r="W8" s="41">
        <v>142</v>
      </c>
      <c r="X8" s="42">
        <v>8.2438405797101453</v>
      </c>
      <c r="Y8" s="41">
        <v>169</v>
      </c>
      <c r="Z8" s="42">
        <v>10.951713455953534</v>
      </c>
      <c r="AA8" s="41">
        <v>164</v>
      </c>
      <c r="AB8" s="42">
        <v>8.2438405797101453</v>
      </c>
      <c r="AC8" s="41">
        <v>244</v>
      </c>
      <c r="AD8" s="42">
        <v>10.951713455953534</v>
      </c>
      <c r="AE8" s="71"/>
      <c r="AF8" s="15" t="s">
        <v>9</v>
      </c>
      <c r="AG8" s="41">
        <v>127</v>
      </c>
      <c r="AH8" s="42">
        <v>5.5</v>
      </c>
      <c r="AI8" s="41">
        <v>145</v>
      </c>
      <c r="AJ8" s="42">
        <v>5.5</v>
      </c>
      <c r="AK8" s="41">
        <v>63</v>
      </c>
      <c r="AL8" s="42">
        <v>2.75</v>
      </c>
      <c r="AM8" s="41">
        <v>72</v>
      </c>
      <c r="AN8" s="42">
        <v>2.75</v>
      </c>
      <c r="AO8" s="12"/>
      <c r="AP8" s="12"/>
      <c r="AQ8" s="68"/>
    </row>
    <row r="9" spans="1:43" ht="17.25" customHeight="1" x14ac:dyDescent="0.2">
      <c r="A9" s="83" t="s">
        <v>10</v>
      </c>
      <c r="B9" s="41">
        <f t="shared" si="0"/>
        <v>169</v>
      </c>
      <c r="C9" s="42">
        <v>13.396240942028985</v>
      </c>
      <c r="D9" s="41">
        <f t="shared" si="1"/>
        <v>192</v>
      </c>
      <c r="E9" s="42">
        <v>17.796534365924494</v>
      </c>
      <c r="F9" s="41">
        <f t="shared" si="2"/>
        <v>237</v>
      </c>
      <c r="G9" s="42">
        <v>13.396240942028985</v>
      </c>
      <c r="H9" s="41">
        <f t="shared" si="3"/>
        <v>285</v>
      </c>
      <c r="I9" s="42">
        <v>17.796534365924494</v>
      </c>
      <c r="J9" s="5"/>
      <c r="K9" s="15" t="s">
        <v>10</v>
      </c>
      <c r="L9" s="41">
        <f t="shared" si="4"/>
        <v>156</v>
      </c>
      <c r="M9" s="42">
        <v>8.93</v>
      </c>
      <c r="N9" s="41">
        <f t="shared" si="5"/>
        <v>211</v>
      </c>
      <c r="O9" s="42">
        <v>8.93</v>
      </c>
      <c r="P9" s="41">
        <f t="shared" si="6"/>
        <v>79</v>
      </c>
      <c r="Q9" s="42">
        <v>4.47</v>
      </c>
      <c r="R9" s="41">
        <f t="shared" si="7"/>
        <v>106</v>
      </c>
      <c r="S9" s="42">
        <v>4.47</v>
      </c>
      <c r="T9" s="68"/>
      <c r="U9" s="65"/>
      <c r="V9" s="15" t="s">
        <v>10</v>
      </c>
      <c r="W9" s="41">
        <v>137</v>
      </c>
      <c r="X9" s="42">
        <v>13.396240942028985</v>
      </c>
      <c r="Y9" s="41">
        <v>162</v>
      </c>
      <c r="Z9" s="42">
        <v>17.796534365924494</v>
      </c>
      <c r="AA9" s="41">
        <v>159</v>
      </c>
      <c r="AB9" s="42">
        <v>13.396240942028985</v>
      </c>
      <c r="AC9" s="41">
        <v>237</v>
      </c>
      <c r="AD9" s="42">
        <v>17.796534365924494</v>
      </c>
      <c r="AE9" s="71"/>
      <c r="AF9" s="15" t="s">
        <v>10</v>
      </c>
      <c r="AG9" s="41">
        <v>123</v>
      </c>
      <c r="AH9" s="42">
        <v>8.93</v>
      </c>
      <c r="AI9" s="41">
        <v>141</v>
      </c>
      <c r="AJ9" s="42">
        <v>8.93</v>
      </c>
      <c r="AK9" s="41">
        <v>62</v>
      </c>
      <c r="AL9" s="42">
        <v>4.47</v>
      </c>
      <c r="AM9" s="41">
        <v>71</v>
      </c>
      <c r="AN9" s="42">
        <v>4.47</v>
      </c>
      <c r="AO9" s="12"/>
      <c r="AP9" s="12"/>
      <c r="AQ9" s="68"/>
    </row>
    <row r="10" spans="1:43" ht="17.25" customHeight="1" x14ac:dyDescent="0.2">
      <c r="A10" s="83" t="s">
        <v>11</v>
      </c>
      <c r="B10" s="41">
        <f t="shared" si="0"/>
        <v>162</v>
      </c>
      <c r="C10" s="42">
        <v>19.579121376811596</v>
      </c>
      <c r="D10" s="41">
        <f t="shared" si="1"/>
        <v>184</v>
      </c>
      <c r="E10" s="42">
        <v>26.010319457889644</v>
      </c>
      <c r="F10" s="41">
        <f t="shared" si="2"/>
        <v>230</v>
      </c>
      <c r="G10" s="42">
        <v>19.579121376811596</v>
      </c>
      <c r="H10" s="41">
        <f t="shared" si="3"/>
        <v>277</v>
      </c>
      <c r="I10" s="42">
        <v>26.010319457889644</v>
      </c>
      <c r="J10" s="5"/>
      <c r="K10" s="15" t="s">
        <v>11</v>
      </c>
      <c r="L10" s="41">
        <f t="shared" si="4"/>
        <v>152</v>
      </c>
      <c r="M10" s="42">
        <v>13.05</v>
      </c>
      <c r="N10" s="41">
        <f t="shared" si="5"/>
        <v>207</v>
      </c>
      <c r="O10" s="42">
        <v>13.05</v>
      </c>
      <c r="P10" s="41">
        <f t="shared" si="6"/>
        <v>76</v>
      </c>
      <c r="Q10" s="42">
        <v>6.53</v>
      </c>
      <c r="R10" s="41">
        <f t="shared" si="7"/>
        <v>103</v>
      </c>
      <c r="S10" s="42">
        <v>6.53</v>
      </c>
      <c r="T10" s="68"/>
      <c r="U10" s="65"/>
      <c r="V10" s="15" t="s">
        <v>11</v>
      </c>
      <c r="W10" s="41">
        <v>130</v>
      </c>
      <c r="X10" s="42">
        <v>19.579121376811596</v>
      </c>
      <c r="Y10" s="41">
        <v>154</v>
      </c>
      <c r="Z10" s="42">
        <v>26.010319457889644</v>
      </c>
      <c r="AA10" s="41">
        <v>152</v>
      </c>
      <c r="AB10" s="42">
        <v>19.579121376811596</v>
      </c>
      <c r="AC10" s="41">
        <v>229</v>
      </c>
      <c r="AD10" s="42">
        <v>26.010319457889644</v>
      </c>
      <c r="AE10" s="71"/>
      <c r="AF10" s="15" t="s">
        <v>11</v>
      </c>
      <c r="AG10" s="41">
        <v>119</v>
      </c>
      <c r="AH10" s="42">
        <v>13.05</v>
      </c>
      <c r="AI10" s="41">
        <v>137</v>
      </c>
      <c r="AJ10" s="42">
        <v>13.05</v>
      </c>
      <c r="AK10" s="41">
        <v>59</v>
      </c>
      <c r="AL10" s="42">
        <v>6.53</v>
      </c>
      <c r="AM10" s="41">
        <v>68</v>
      </c>
      <c r="AN10" s="42">
        <v>6.53</v>
      </c>
      <c r="AO10" s="12"/>
      <c r="AP10" s="12"/>
      <c r="AQ10" s="68"/>
    </row>
    <row r="11" spans="1:43" ht="17.25" customHeight="1" x14ac:dyDescent="0.2">
      <c r="A11" s="83" t="s">
        <v>12</v>
      </c>
      <c r="B11" s="41">
        <f t="shared" si="0"/>
        <v>156</v>
      </c>
      <c r="C11" s="42">
        <v>25.762001811594203</v>
      </c>
      <c r="D11" s="41">
        <f t="shared" si="1"/>
        <v>176</v>
      </c>
      <c r="E11" s="42">
        <v>33.692307692307686</v>
      </c>
      <c r="F11" s="41">
        <f t="shared" si="2"/>
        <v>224</v>
      </c>
      <c r="G11" s="42">
        <v>25.762001811594203</v>
      </c>
      <c r="H11" s="41">
        <f t="shared" si="3"/>
        <v>269</v>
      </c>
      <c r="I11" s="42">
        <v>33.692307692307686</v>
      </c>
      <c r="J11" s="5"/>
      <c r="K11" s="15" t="s">
        <v>12</v>
      </c>
      <c r="L11" s="41">
        <f t="shared" si="4"/>
        <v>148</v>
      </c>
      <c r="M11" s="42">
        <v>17.170000000000002</v>
      </c>
      <c r="N11" s="41">
        <f t="shared" si="5"/>
        <v>203</v>
      </c>
      <c r="O11" s="42">
        <v>17.170000000000002</v>
      </c>
      <c r="P11" s="41">
        <f t="shared" si="6"/>
        <v>74</v>
      </c>
      <c r="Q11" s="42">
        <v>8.59</v>
      </c>
      <c r="R11" s="41">
        <f t="shared" si="7"/>
        <v>101</v>
      </c>
      <c r="S11" s="42">
        <v>8.59</v>
      </c>
      <c r="T11" s="68"/>
      <c r="U11" s="65"/>
      <c r="V11" s="15" t="s">
        <v>12</v>
      </c>
      <c r="W11" s="41">
        <v>124</v>
      </c>
      <c r="X11" s="42">
        <v>25.762001811594203</v>
      </c>
      <c r="Y11" s="41">
        <v>146</v>
      </c>
      <c r="Z11" s="42">
        <v>33.692307692307686</v>
      </c>
      <c r="AA11" s="41">
        <v>146</v>
      </c>
      <c r="AB11" s="42">
        <v>25.762001811594203</v>
      </c>
      <c r="AC11" s="41">
        <v>221</v>
      </c>
      <c r="AD11" s="42">
        <v>33.692307692307686</v>
      </c>
      <c r="AE11" s="71"/>
      <c r="AF11" s="15" t="s">
        <v>12</v>
      </c>
      <c r="AG11" s="41">
        <v>115</v>
      </c>
      <c r="AH11" s="42">
        <v>17.170000000000002</v>
      </c>
      <c r="AI11" s="41">
        <v>133</v>
      </c>
      <c r="AJ11" s="42">
        <v>17.170000000000002</v>
      </c>
      <c r="AK11" s="41">
        <v>57</v>
      </c>
      <c r="AL11" s="42">
        <v>8.59</v>
      </c>
      <c r="AM11" s="41">
        <v>66</v>
      </c>
      <c r="AN11" s="42">
        <v>8.59</v>
      </c>
      <c r="AO11" s="12"/>
      <c r="AP11" s="12"/>
      <c r="AQ11" s="68"/>
    </row>
    <row r="12" spans="1:43" ht="17.25" customHeight="1" x14ac:dyDescent="0.2">
      <c r="A12" s="83" t="s">
        <v>13</v>
      </c>
      <c r="B12" s="41">
        <f t="shared" si="0"/>
        <v>149</v>
      </c>
      <c r="C12" s="42">
        <v>32.975362318840581</v>
      </c>
      <c r="D12" s="41">
        <f t="shared" si="1"/>
        <v>168</v>
      </c>
      <c r="E12" s="42">
        <v>42.461538461538439</v>
      </c>
      <c r="F12" s="41">
        <f t="shared" si="2"/>
        <v>217</v>
      </c>
      <c r="G12" s="42">
        <v>32.975362318840581</v>
      </c>
      <c r="H12" s="41">
        <f t="shared" si="3"/>
        <v>261</v>
      </c>
      <c r="I12" s="42">
        <v>42.461538461538439</v>
      </c>
      <c r="J12" s="5"/>
      <c r="K12" s="15" t="s">
        <v>13</v>
      </c>
      <c r="L12" s="41">
        <f t="shared" si="4"/>
        <v>143</v>
      </c>
      <c r="M12" s="42">
        <v>21.98</v>
      </c>
      <c r="N12" s="41">
        <f t="shared" si="5"/>
        <v>198</v>
      </c>
      <c r="O12" s="42">
        <v>21.98</v>
      </c>
      <c r="P12" s="41">
        <f t="shared" si="6"/>
        <v>72</v>
      </c>
      <c r="Q12" s="42">
        <v>10.99</v>
      </c>
      <c r="R12" s="41">
        <f t="shared" si="7"/>
        <v>99</v>
      </c>
      <c r="S12" s="42">
        <v>10.99</v>
      </c>
      <c r="T12" s="68"/>
      <c r="U12" s="65"/>
      <c r="V12" s="15" t="s">
        <v>13</v>
      </c>
      <c r="W12" s="41">
        <v>117</v>
      </c>
      <c r="X12" s="42">
        <v>32.975362318840581</v>
      </c>
      <c r="Y12" s="41">
        <v>138</v>
      </c>
      <c r="Z12" s="42">
        <v>42.461538461538439</v>
      </c>
      <c r="AA12" s="41">
        <v>139</v>
      </c>
      <c r="AB12" s="42">
        <v>32.975362318840581</v>
      </c>
      <c r="AC12" s="41">
        <v>213</v>
      </c>
      <c r="AD12" s="42">
        <v>42.461538461538439</v>
      </c>
      <c r="AE12" s="71"/>
      <c r="AF12" s="15" t="s">
        <v>13</v>
      </c>
      <c r="AG12" s="41">
        <v>110</v>
      </c>
      <c r="AH12" s="42">
        <v>21.98</v>
      </c>
      <c r="AI12" s="41">
        <v>128</v>
      </c>
      <c r="AJ12" s="42">
        <v>21.98</v>
      </c>
      <c r="AK12" s="41">
        <v>55</v>
      </c>
      <c r="AL12" s="42">
        <v>10.99</v>
      </c>
      <c r="AM12" s="41">
        <v>64</v>
      </c>
      <c r="AN12" s="42">
        <v>10.99</v>
      </c>
      <c r="AO12" s="12"/>
      <c r="AP12" s="12"/>
      <c r="AQ12" s="68"/>
    </row>
    <row r="13" spans="1:43" ht="17.25" customHeight="1" x14ac:dyDescent="0.2">
      <c r="A13" s="83" t="s">
        <v>14</v>
      </c>
      <c r="B13" s="41">
        <f t="shared" si="0"/>
        <v>142</v>
      </c>
      <c r="C13" s="42">
        <v>40.188722826086959</v>
      </c>
      <c r="D13" s="41">
        <f t="shared" si="1"/>
        <v>159</v>
      </c>
      <c r="E13" s="42">
        <v>51.461538461538446</v>
      </c>
      <c r="F13" s="41">
        <f t="shared" si="2"/>
        <v>210</v>
      </c>
      <c r="G13" s="42">
        <v>40.188722826086959</v>
      </c>
      <c r="H13" s="41">
        <f t="shared" si="3"/>
        <v>252</v>
      </c>
      <c r="I13" s="42">
        <v>51.461538461538446</v>
      </c>
      <c r="J13" s="5"/>
      <c r="K13" s="15" t="s">
        <v>14</v>
      </c>
      <c r="L13" s="41">
        <f t="shared" si="4"/>
        <v>138</v>
      </c>
      <c r="M13" s="42">
        <v>26.79</v>
      </c>
      <c r="N13" s="41">
        <f t="shared" si="5"/>
        <v>193</v>
      </c>
      <c r="O13" s="42">
        <v>26.79</v>
      </c>
      <c r="P13" s="41">
        <f t="shared" si="6"/>
        <v>70</v>
      </c>
      <c r="Q13" s="42">
        <v>13.4</v>
      </c>
      <c r="R13" s="41">
        <f t="shared" si="7"/>
        <v>97</v>
      </c>
      <c r="S13" s="42">
        <v>13.4</v>
      </c>
      <c r="T13" s="68"/>
      <c r="U13" s="65"/>
      <c r="V13" s="15" t="s">
        <v>14</v>
      </c>
      <c r="W13" s="41">
        <v>110</v>
      </c>
      <c r="X13" s="42">
        <v>40.188722826086959</v>
      </c>
      <c r="Y13" s="41">
        <v>129</v>
      </c>
      <c r="Z13" s="42">
        <v>51.461538461538446</v>
      </c>
      <c r="AA13" s="41">
        <v>132</v>
      </c>
      <c r="AB13" s="42">
        <v>40.188722826086959</v>
      </c>
      <c r="AC13" s="41">
        <v>204</v>
      </c>
      <c r="AD13" s="42">
        <v>51.461538461538446</v>
      </c>
      <c r="AE13" s="71"/>
      <c r="AF13" s="15" t="s">
        <v>14</v>
      </c>
      <c r="AG13" s="41">
        <v>105</v>
      </c>
      <c r="AH13" s="42">
        <v>26.79</v>
      </c>
      <c r="AI13" s="41">
        <v>123</v>
      </c>
      <c r="AJ13" s="42">
        <v>26.79</v>
      </c>
      <c r="AK13" s="41">
        <v>53</v>
      </c>
      <c r="AL13" s="42">
        <v>13.4</v>
      </c>
      <c r="AM13" s="41">
        <v>62</v>
      </c>
      <c r="AN13" s="42">
        <v>13.4</v>
      </c>
      <c r="AO13" s="12"/>
      <c r="AP13" s="12"/>
      <c r="AQ13" s="68"/>
    </row>
    <row r="14" spans="1:43" ht="17.25" customHeight="1" x14ac:dyDescent="0.2">
      <c r="A14" s="83" t="s">
        <v>15</v>
      </c>
      <c r="B14" s="41">
        <f t="shared" si="0"/>
        <v>136</v>
      </c>
      <c r="C14" s="42">
        <v>46.37160326086957</v>
      </c>
      <c r="D14" s="41">
        <f t="shared" si="1"/>
        <v>151</v>
      </c>
      <c r="E14" s="42">
        <v>59.076923076923073</v>
      </c>
      <c r="F14" s="41">
        <f t="shared" si="2"/>
        <v>204</v>
      </c>
      <c r="G14" s="42">
        <v>46.37160326086957</v>
      </c>
      <c r="H14" s="41">
        <f t="shared" si="3"/>
        <v>244</v>
      </c>
      <c r="I14" s="42">
        <v>59.076923076923073</v>
      </c>
      <c r="J14" s="5"/>
      <c r="K14" s="15" t="s">
        <v>15</v>
      </c>
      <c r="L14" s="41">
        <f t="shared" si="4"/>
        <v>134</v>
      </c>
      <c r="M14" s="42">
        <v>30.91</v>
      </c>
      <c r="N14" s="41">
        <f t="shared" si="5"/>
        <v>189</v>
      </c>
      <c r="O14" s="42">
        <v>30.91</v>
      </c>
      <c r="P14" s="41">
        <f t="shared" si="6"/>
        <v>68</v>
      </c>
      <c r="Q14" s="42">
        <v>15.46</v>
      </c>
      <c r="R14" s="41">
        <f t="shared" si="7"/>
        <v>95</v>
      </c>
      <c r="S14" s="42">
        <v>15.46</v>
      </c>
      <c r="T14" s="68"/>
      <c r="U14" s="65"/>
      <c r="V14" s="15" t="s">
        <v>15</v>
      </c>
      <c r="W14" s="41">
        <v>104</v>
      </c>
      <c r="X14" s="42">
        <v>46.37160326086957</v>
      </c>
      <c r="Y14" s="41">
        <v>121</v>
      </c>
      <c r="Z14" s="42">
        <v>59.076923076923073</v>
      </c>
      <c r="AA14" s="41">
        <v>126</v>
      </c>
      <c r="AB14" s="42">
        <v>46.37160326086957</v>
      </c>
      <c r="AC14" s="41">
        <v>196</v>
      </c>
      <c r="AD14" s="42">
        <v>59.076923076923073</v>
      </c>
      <c r="AE14" s="71"/>
      <c r="AF14" s="15" t="s">
        <v>15</v>
      </c>
      <c r="AG14" s="41">
        <v>101</v>
      </c>
      <c r="AH14" s="42">
        <v>30.91</v>
      </c>
      <c r="AI14" s="41">
        <v>119</v>
      </c>
      <c r="AJ14" s="42">
        <v>30.91</v>
      </c>
      <c r="AK14" s="41">
        <v>51</v>
      </c>
      <c r="AL14" s="42">
        <v>15.46</v>
      </c>
      <c r="AM14" s="41">
        <v>60</v>
      </c>
      <c r="AN14" s="42">
        <v>15.46</v>
      </c>
      <c r="AO14" s="12"/>
      <c r="AP14" s="12"/>
      <c r="AQ14" s="68"/>
    </row>
    <row r="15" spans="1:43" ht="17.25" customHeight="1" x14ac:dyDescent="0.2">
      <c r="A15" s="83" t="s">
        <v>16</v>
      </c>
      <c r="B15" s="41">
        <f t="shared" si="0"/>
        <v>133</v>
      </c>
      <c r="C15" s="42">
        <v>49.463043478260872</v>
      </c>
      <c r="D15" s="41">
        <f t="shared" si="1"/>
        <v>147</v>
      </c>
      <c r="E15" s="42">
        <v>62.769230769230774</v>
      </c>
      <c r="F15" s="41">
        <f t="shared" si="2"/>
        <v>201</v>
      </c>
      <c r="G15" s="42">
        <v>49.463043478260872</v>
      </c>
      <c r="H15" s="41">
        <f t="shared" si="3"/>
        <v>240</v>
      </c>
      <c r="I15" s="42">
        <v>62.769230769230774</v>
      </c>
      <c r="J15" s="5"/>
      <c r="K15" s="15" t="s">
        <v>16</v>
      </c>
      <c r="L15" s="41">
        <f t="shared" si="4"/>
        <v>132</v>
      </c>
      <c r="M15" s="42">
        <v>32.979999999999997</v>
      </c>
      <c r="N15" s="41">
        <f t="shared" si="5"/>
        <v>187</v>
      </c>
      <c r="O15" s="42">
        <v>32.979999999999997</v>
      </c>
      <c r="P15" s="41">
        <f t="shared" si="6"/>
        <v>67</v>
      </c>
      <c r="Q15" s="42">
        <v>16.489999999999998</v>
      </c>
      <c r="R15" s="41">
        <f t="shared" si="7"/>
        <v>94</v>
      </c>
      <c r="S15" s="42">
        <v>16.489999999999998</v>
      </c>
      <c r="T15" s="68"/>
      <c r="U15" s="65"/>
      <c r="V15" s="15" t="s">
        <v>16</v>
      </c>
      <c r="W15" s="41">
        <v>101</v>
      </c>
      <c r="X15" s="42">
        <v>49.463043478260872</v>
      </c>
      <c r="Y15" s="41">
        <v>117</v>
      </c>
      <c r="Z15" s="42">
        <v>62.769230769230774</v>
      </c>
      <c r="AA15" s="41">
        <v>123</v>
      </c>
      <c r="AB15" s="42">
        <v>49.463043478260872</v>
      </c>
      <c r="AC15" s="41">
        <v>192</v>
      </c>
      <c r="AD15" s="42">
        <v>62.769230769230774</v>
      </c>
      <c r="AE15" s="71"/>
      <c r="AF15" s="15" t="s">
        <v>16</v>
      </c>
      <c r="AG15" s="41">
        <v>99</v>
      </c>
      <c r="AH15" s="42">
        <v>32.979999999999997</v>
      </c>
      <c r="AI15" s="41">
        <v>117</v>
      </c>
      <c r="AJ15" s="42">
        <v>32.979999999999997</v>
      </c>
      <c r="AK15" s="41">
        <v>50</v>
      </c>
      <c r="AL15" s="42">
        <v>16.489999999999998</v>
      </c>
      <c r="AM15" s="41">
        <v>59</v>
      </c>
      <c r="AN15" s="42">
        <v>16.489999999999998</v>
      </c>
      <c r="AO15" s="12"/>
      <c r="AP15" s="12"/>
      <c r="AQ15" s="68"/>
    </row>
    <row r="16" spans="1:43" ht="17.25" customHeight="1" x14ac:dyDescent="0.2">
      <c r="A16" s="83" t="s">
        <v>17</v>
      </c>
      <c r="B16" s="41">
        <f t="shared" si="0"/>
        <v>130</v>
      </c>
      <c r="C16" s="42">
        <v>51.524003623188406</v>
      </c>
      <c r="D16" s="41">
        <f t="shared" si="1"/>
        <v>145</v>
      </c>
      <c r="E16" s="42">
        <v>65.307692307692307</v>
      </c>
      <c r="F16" s="41">
        <f t="shared" si="2"/>
        <v>198</v>
      </c>
      <c r="G16" s="42">
        <v>51.524003623188406</v>
      </c>
      <c r="H16" s="41">
        <f t="shared" si="3"/>
        <v>238</v>
      </c>
      <c r="I16" s="42">
        <v>65.307692307692307</v>
      </c>
      <c r="J16" s="5"/>
      <c r="K16" s="15" t="s">
        <v>17</v>
      </c>
      <c r="L16" s="41">
        <f t="shared" si="4"/>
        <v>131</v>
      </c>
      <c r="M16" s="42">
        <v>34.35</v>
      </c>
      <c r="N16" s="41">
        <f t="shared" si="5"/>
        <v>186</v>
      </c>
      <c r="O16" s="42">
        <v>34.35</v>
      </c>
      <c r="P16" s="41">
        <f t="shared" si="6"/>
        <v>66</v>
      </c>
      <c r="Q16" s="42">
        <v>17.170000000000002</v>
      </c>
      <c r="R16" s="41">
        <f t="shared" si="7"/>
        <v>93</v>
      </c>
      <c r="S16" s="42">
        <v>17.170000000000002</v>
      </c>
      <c r="T16" s="68"/>
      <c r="U16" s="65"/>
      <c r="V16" s="15" t="s">
        <v>17</v>
      </c>
      <c r="W16" s="41">
        <v>98</v>
      </c>
      <c r="X16" s="42">
        <v>51.524003623188406</v>
      </c>
      <c r="Y16" s="41">
        <v>115</v>
      </c>
      <c r="Z16" s="42">
        <v>65.307692307692307</v>
      </c>
      <c r="AA16" s="41">
        <v>120</v>
      </c>
      <c r="AB16" s="42">
        <v>51.524003623188406</v>
      </c>
      <c r="AC16" s="41">
        <v>190</v>
      </c>
      <c r="AD16" s="42">
        <v>65.307692307692307</v>
      </c>
      <c r="AE16" s="71"/>
      <c r="AF16" s="15" t="s">
        <v>17</v>
      </c>
      <c r="AG16" s="41">
        <v>98</v>
      </c>
      <c r="AH16" s="42">
        <v>34.35</v>
      </c>
      <c r="AI16" s="41">
        <v>116</v>
      </c>
      <c r="AJ16" s="42">
        <v>34.35</v>
      </c>
      <c r="AK16" s="41">
        <v>49</v>
      </c>
      <c r="AL16" s="42">
        <v>17.170000000000002</v>
      </c>
      <c r="AM16" s="41">
        <v>58</v>
      </c>
      <c r="AN16" s="42">
        <v>17.170000000000002</v>
      </c>
      <c r="AO16" s="12"/>
      <c r="AP16" s="12"/>
      <c r="AQ16" s="68"/>
    </row>
    <row r="17" spans="1:43" ht="17.25" customHeight="1" x14ac:dyDescent="0.2">
      <c r="A17" s="85" t="s">
        <v>41</v>
      </c>
      <c r="B17" s="43">
        <f t="shared" si="0"/>
        <v>128</v>
      </c>
      <c r="C17" s="44">
        <v>53.580000000000005</v>
      </c>
      <c r="D17" s="43">
        <f t="shared" si="1"/>
        <v>142</v>
      </c>
      <c r="E17" s="47">
        <v>67.849999999999994</v>
      </c>
      <c r="F17" s="43">
        <f t="shared" si="2"/>
        <v>196</v>
      </c>
      <c r="G17" s="44">
        <v>53.580000000000005</v>
      </c>
      <c r="H17" s="43">
        <f t="shared" si="3"/>
        <v>235</v>
      </c>
      <c r="I17" s="44">
        <v>67.849999999999994</v>
      </c>
      <c r="J17" s="5"/>
      <c r="K17" s="48" t="s">
        <v>41</v>
      </c>
      <c r="L17" s="43">
        <f t="shared" si="4"/>
        <v>129</v>
      </c>
      <c r="M17" s="44">
        <f>$C17*2/3</f>
        <v>35.720000000000006</v>
      </c>
      <c r="N17" s="43">
        <f t="shared" si="5"/>
        <v>184</v>
      </c>
      <c r="O17" s="44">
        <f>$C17*2/3</f>
        <v>35.720000000000006</v>
      </c>
      <c r="P17" s="43">
        <f t="shared" si="6"/>
        <v>65</v>
      </c>
      <c r="Q17" s="44">
        <f>$C17/3</f>
        <v>17.860000000000003</v>
      </c>
      <c r="R17" s="43">
        <f t="shared" si="7"/>
        <v>92</v>
      </c>
      <c r="S17" s="44">
        <f>$C17/3</f>
        <v>17.860000000000003</v>
      </c>
      <c r="T17" s="68"/>
      <c r="U17" s="65"/>
      <c r="V17" s="48" t="s">
        <v>41</v>
      </c>
      <c r="W17" s="43">
        <v>96</v>
      </c>
      <c r="X17" s="44">
        <v>53.580000000000005</v>
      </c>
      <c r="Y17" s="43">
        <v>112</v>
      </c>
      <c r="Z17" s="47">
        <v>67.849999999999994</v>
      </c>
      <c r="AA17" s="43">
        <v>118</v>
      </c>
      <c r="AB17" s="44">
        <v>53.580000000000005</v>
      </c>
      <c r="AC17" s="43">
        <v>187</v>
      </c>
      <c r="AD17" s="44">
        <v>67.849999999999994</v>
      </c>
      <c r="AE17" s="71"/>
      <c r="AF17" s="48" t="s">
        <v>41</v>
      </c>
      <c r="AG17" s="43">
        <v>96</v>
      </c>
      <c r="AH17" s="44">
        <v>35.720000000000006</v>
      </c>
      <c r="AI17" s="43">
        <v>114</v>
      </c>
      <c r="AJ17" s="44">
        <v>35.720000000000006</v>
      </c>
      <c r="AK17" s="43">
        <v>48</v>
      </c>
      <c r="AL17" s="44">
        <v>17.860000000000003</v>
      </c>
      <c r="AM17" s="43">
        <v>57</v>
      </c>
      <c r="AN17" s="44">
        <v>17.860000000000003</v>
      </c>
      <c r="AO17" s="12"/>
      <c r="AP17" s="12"/>
      <c r="AQ17" s="68"/>
    </row>
    <row r="18" spans="1:43" ht="17.25" customHeight="1" x14ac:dyDescent="0.2">
      <c r="A18" s="65"/>
      <c r="B18" s="70" t="s">
        <v>23</v>
      </c>
      <c r="C18" s="12"/>
      <c r="D18" s="12"/>
      <c r="E18" s="12"/>
      <c r="F18" s="12"/>
      <c r="G18" s="12"/>
      <c r="H18" s="12"/>
      <c r="I18" s="12"/>
      <c r="J18" s="12"/>
      <c r="K18" s="70" t="s">
        <v>23</v>
      </c>
      <c r="L18" s="18"/>
      <c r="M18" s="18"/>
      <c r="N18" s="18"/>
      <c r="O18" s="18"/>
      <c r="P18" s="12"/>
      <c r="Q18" s="27"/>
      <c r="R18" s="18"/>
      <c r="S18" s="28"/>
      <c r="T18" s="68"/>
      <c r="U18" s="65"/>
      <c r="W18" s="11" t="s">
        <v>23</v>
      </c>
      <c r="AF18" s="11" t="s">
        <v>23</v>
      </c>
      <c r="AG18" s="16"/>
      <c r="AH18" s="16"/>
      <c r="AI18" s="18"/>
      <c r="AJ18" s="18"/>
      <c r="AL18" s="27"/>
      <c r="AM18" s="16"/>
      <c r="AN18" s="28"/>
      <c r="AO18" s="12"/>
      <c r="AP18" s="12"/>
      <c r="AQ18" s="68"/>
    </row>
    <row r="19" spans="1:43" ht="17.25" customHeight="1" x14ac:dyDescent="0.2">
      <c r="A19" s="81">
        <v>0</v>
      </c>
      <c r="B19" s="30">
        <f>B6</f>
        <v>182</v>
      </c>
      <c r="C19" s="31">
        <v>0</v>
      </c>
      <c r="D19" s="30">
        <f>D6</f>
        <v>210</v>
      </c>
      <c r="E19" s="31">
        <v>0</v>
      </c>
      <c r="F19" s="30">
        <f>F6</f>
        <v>250</v>
      </c>
      <c r="G19" s="31">
        <v>0</v>
      </c>
      <c r="H19" s="30">
        <f>H6</f>
        <v>303</v>
      </c>
      <c r="I19" s="31">
        <v>0</v>
      </c>
      <c r="J19" s="5"/>
      <c r="K19" s="14">
        <v>0</v>
      </c>
      <c r="L19" s="30">
        <f>L6</f>
        <v>165</v>
      </c>
      <c r="M19" s="32">
        <v>0</v>
      </c>
      <c r="N19" s="30">
        <f>N6</f>
        <v>220</v>
      </c>
      <c r="O19" s="32">
        <v>0</v>
      </c>
      <c r="P19" s="30">
        <f>P6</f>
        <v>83</v>
      </c>
      <c r="Q19" s="32">
        <v>0</v>
      </c>
      <c r="R19" s="30">
        <f>R6</f>
        <v>110</v>
      </c>
      <c r="S19" s="32">
        <v>0</v>
      </c>
      <c r="T19" s="68"/>
      <c r="U19" s="65"/>
      <c r="V19" s="14">
        <v>0</v>
      </c>
      <c r="W19" s="51">
        <v>150</v>
      </c>
      <c r="X19" s="52">
        <v>0</v>
      </c>
      <c r="Y19" s="51">
        <v>180</v>
      </c>
      <c r="Z19" s="52">
        <v>0</v>
      </c>
      <c r="AA19" s="51">
        <v>172</v>
      </c>
      <c r="AB19" s="52">
        <v>0</v>
      </c>
      <c r="AC19" s="51">
        <v>255</v>
      </c>
      <c r="AD19" s="52">
        <v>0</v>
      </c>
      <c r="AE19" s="71"/>
      <c r="AF19" s="14">
        <v>0</v>
      </c>
      <c r="AG19" s="51">
        <v>132</v>
      </c>
      <c r="AH19" s="32">
        <v>0</v>
      </c>
      <c r="AI19" s="51">
        <v>150</v>
      </c>
      <c r="AJ19" s="32">
        <v>0</v>
      </c>
      <c r="AK19" s="51">
        <v>66</v>
      </c>
      <c r="AL19" s="32">
        <v>0</v>
      </c>
      <c r="AM19" s="51">
        <v>75</v>
      </c>
      <c r="AN19" s="32">
        <v>0</v>
      </c>
      <c r="AO19" s="12"/>
      <c r="AP19" s="18"/>
      <c r="AQ19" s="68"/>
    </row>
    <row r="20" spans="1:43" ht="17.25" customHeight="1" x14ac:dyDescent="0.2">
      <c r="A20" s="83" t="s">
        <v>8</v>
      </c>
      <c r="B20" s="41">
        <f t="shared" ref="B20:B30" si="8">ROUND(B$19-C20,0)</f>
        <v>179</v>
      </c>
      <c r="C20" s="42">
        <v>3.0914402173913045</v>
      </c>
      <c r="D20" s="41">
        <f t="shared" ref="D20:D30" si="9">ROUND(D$19-E20,0)</f>
        <v>206</v>
      </c>
      <c r="E20" s="42">
        <v>4.1068925459825749</v>
      </c>
      <c r="F20" s="41">
        <f t="shared" ref="F20:F30" si="10">ROUND(F$19-G20,0)</f>
        <v>247</v>
      </c>
      <c r="G20" s="42">
        <v>3.0914402173913045</v>
      </c>
      <c r="H20" s="41">
        <f t="shared" ref="H20:H30" si="11">ROUND(H$19-I20,0)</f>
        <v>299</v>
      </c>
      <c r="I20" s="42">
        <v>4.1068925459825749</v>
      </c>
      <c r="J20" s="4"/>
      <c r="K20" s="15" t="s">
        <v>8</v>
      </c>
      <c r="L20" s="41">
        <f t="shared" ref="L20:L30" si="12">ROUND(L$19-M20,0)</f>
        <v>163</v>
      </c>
      <c r="M20" s="42">
        <v>2.06</v>
      </c>
      <c r="N20" s="41">
        <f t="shared" ref="N20:N30" si="13">ROUND(N$19-O20,0)</f>
        <v>218</v>
      </c>
      <c r="O20" s="42">
        <v>2.06</v>
      </c>
      <c r="P20" s="41">
        <f t="shared" ref="P20:P30" si="14">ROUND(P$19-Q20,0)</f>
        <v>82</v>
      </c>
      <c r="Q20" s="42">
        <v>1.03</v>
      </c>
      <c r="R20" s="41">
        <f t="shared" ref="R20:R30" si="15">ROUND(R$19-S20,0)</f>
        <v>109</v>
      </c>
      <c r="S20" s="42">
        <v>1.03</v>
      </c>
      <c r="T20" s="68"/>
      <c r="U20" s="65"/>
      <c r="V20" s="15" t="s">
        <v>8</v>
      </c>
      <c r="W20" s="41">
        <v>147</v>
      </c>
      <c r="X20" s="42">
        <v>3.0914402173913045</v>
      </c>
      <c r="Y20" s="41">
        <v>176</v>
      </c>
      <c r="Z20" s="42">
        <v>4.1068925459825749</v>
      </c>
      <c r="AA20" s="41">
        <v>169</v>
      </c>
      <c r="AB20" s="42">
        <v>3.0914402173913045</v>
      </c>
      <c r="AC20" s="41">
        <v>251</v>
      </c>
      <c r="AD20" s="42">
        <v>4.1068925459825749</v>
      </c>
      <c r="AE20" s="46"/>
      <c r="AF20" s="15" t="s">
        <v>8</v>
      </c>
      <c r="AG20" s="41">
        <v>130</v>
      </c>
      <c r="AH20" s="42">
        <v>2.06</v>
      </c>
      <c r="AI20" s="41">
        <v>148</v>
      </c>
      <c r="AJ20" s="42">
        <v>2.06</v>
      </c>
      <c r="AK20" s="41">
        <v>65</v>
      </c>
      <c r="AL20" s="42">
        <v>1.03</v>
      </c>
      <c r="AM20" s="41">
        <v>74</v>
      </c>
      <c r="AN20" s="42">
        <v>1.03</v>
      </c>
      <c r="AO20" s="12"/>
      <c r="AP20" s="12"/>
      <c r="AQ20" s="68"/>
    </row>
    <row r="21" spans="1:43" ht="17.25" customHeight="1" x14ac:dyDescent="0.2">
      <c r="A21" s="83" t="s">
        <v>9</v>
      </c>
      <c r="B21" s="41">
        <f t="shared" si="8"/>
        <v>176</v>
      </c>
      <c r="C21" s="42">
        <v>6.182880434782609</v>
      </c>
      <c r="D21" s="41">
        <f t="shared" si="9"/>
        <v>202</v>
      </c>
      <c r="E21" s="42">
        <v>8.2137850919651498</v>
      </c>
      <c r="F21" s="41">
        <f t="shared" si="10"/>
        <v>244</v>
      </c>
      <c r="G21" s="42">
        <v>6.182880434782609</v>
      </c>
      <c r="H21" s="41">
        <f t="shared" si="11"/>
        <v>295</v>
      </c>
      <c r="I21" s="42">
        <v>8.2137850919651498</v>
      </c>
      <c r="J21" s="4"/>
      <c r="K21" s="15" t="s">
        <v>9</v>
      </c>
      <c r="L21" s="41">
        <f t="shared" si="12"/>
        <v>161</v>
      </c>
      <c r="M21" s="42">
        <v>4.12</v>
      </c>
      <c r="N21" s="41">
        <f t="shared" si="13"/>
        <v>216</v>
      </c>
      <c r="O21" s="42">
        <v>4.12</v>
      </c>
      <c r="P21" s="41">
        <f t="shared" si="14"/>
        <v>81</v>
      </c>
      <c r="Q21" s="42">
        <v>2.06</v>
      </c>
      <c r="R21" s="41">
        <f t="shared" si="15"/>
        <v>108</v>
      </c>
      <c r="S21" s="42">
        <v>2.06</v>
      </c>
      <c r="T21" s="68"/>
      <c r="U21" s="65"/>
      <c r="V21" s="15" t="s">
        <v>9</v>
      </c>
      <c r="W21" s="41">
        <v>144</v>
      </c>
      <c r="X21" s="42">
        <v>6.182880434782609</v>
      </c>
      <c r="Y21" s="41">
        <v>172</v>
      </c>
      <c r="Z21" s="42">
        <v>8.2137850919651498</v>
      </c>
      <c r="AA21" s="41">
        <v>166</v>
      </c>
      <c r="AB21" s="42">
        <v>6.182880434782609</v>
      </c>
      <c r="AC21" s="41">
        <v>247</v>
      </c>
      <c r="AD21" s="42">
        <v>8.2137850919651498</v>
      </c>
      <c r="AE21" s="46"/>
      <c r="AF21" s="15" t="s">
        <v>9</v>
      </c>
      <c r="AG21" s="41">
        <v>128</v>
      </c>
      <c r="AH21" s="42">
        <v>4.12</v>
      </c>
      <c r="AI21" s="41">
        <v>146</v>
      </c>
      <c r="AJ21" s="42">
        <v>4.12</v>
      </c>
      <c r="AK21" s="41">
        <v>64</v>
      </c>
      <c r="AL21" s="42">
        <v>2.06</v>
      </c>
      <c r="AM21" s="41">
        <v>73</v>
      </c>
      <c r="AN21" s="42">
        <v>2.06</v>
      </c>
      <c r="AO21" s="12"/>
      <c r="AP21" s="12"/>
      <c r="AQ21" s="68"/>
    </row>
    <row r="22" spans="1:43" ht="17.25" customHeight="1" x14ac:dyDescent="0.2">
      <c r="A22" s="83" t="s">
        <v>10</v>
      </c>
      <c r="B22" s="41">
        <f t="shared" si="8"/>
        <v>172</v>
      </c>
      <c r="C22" s="42">
        <v>10.304800724637682</v>
      </c>
      <c r="D22" s="41">
        <f t="shared" si="9"/>
        <v>196</v>
      </c>
      <c r="E22" s="42">
        <v>13.689641819941919</v>
      </c>
      <c r="F22" s="41">
        <f t="shared" si="10"/>
        <v>240</v>
      </c>
      <c r="G22" s="42">
        <v>10.304800724637682</v>
      </c>
      <c r="H22" s="41">
        <f t="shared" si="11"/>
        <v>289</v>
      </c>
      <c r="I22" s="42">
        <v>13.689641819941919</v>
      </c>
      <c r="J22" s="4"/>
      <c r="K22" s="15" t="s">
        <v>10</v>
      </c>
      <c r="L22" s="41">
        <f t="shared" si="12"/>
        <v>158</v>
      </c>
      <c r="M22" s="42">
        <v>6.87</v>
      </c>
      <c r="N22" s="41">
        <f t="shared" si="13"/>
        <v>213</v>
      </c>
      <c r="O22" s="42">
        <v>6.87</v>
      </c>
      <c r="P22" s="41">
        <f t="shared" si="14"/>
        <v>80</v>
      </c>
      <c r="Q22" s="42">
        <v>3.43</v>
      </c>
      <c r="R22" s="41">
        <f t="shared" si="15"/>
        <v>107</v>
      </c>
      <c r="S22" s="42">
        <v>3.43</v>
      </c>
      <c r="T22" s="68"/>
      <c r="U22" s="65"/>
      <c r="V22" s="15" t="s">
        <v>10</v>
      </c>
      <c r="W22" s="41">
        <v>140</v>
      </c>
      <c r="X22" s="42">
        <v>10.304800724637682</v>
      </c>
      <c r="Y22" s="41">
        <v>166</v>
      </c>
      <c r="Z22" s="42">
        <v>13.689641819941919</v>
      </c>
      <c r="AA22" s="41">
        <v>162</v>
      </c>
      <c r="AB22" s="42">
        <v>10.304800724637682</v>
      </c>
      <c r="AC22" s="41">
        <v>241</v>
      </c>
      <c r="AD22" s="42">
        <v>13.689641819941919</v>
      </c>
      <c r="AE22" s="46"/>
      <c r="AF22" s="15" t="s">
        <v>10</v>
      </c>
      <c r="AG22" s="41">
        <v>125</v>
      </c>
      <c r="AH22" s="42">
        <v>6.87</v>
      </c>
      <c r="AI22" s="41">
        <v>143</v>
      </c>
      <c r="AJ22" s="42">
        <v>6.87</v>
      </c>
      <c r="AK22" s="41">
        <v>63</v>
      </c>
      <c r="AL22" s="42">
        <v>3.43</v>
      </c>
      <c r="AM22" s="41">
        <v>72</v>
      </c>
      <c r="AN22" s="42">
        <v>3.43</v>
      </c>
      <c r="AO22" s="12"/>
      <c r="AP22" s="12"/>
      <c r="AQ22" s="68"/>
    </row>
    <row r="23" spans="1:43" ht="17.25" customHeight="1" x14ac:dyDescent="0.2">
      <c r="A23" s="83" t="s">
        <v>11</v>
      </c>
      <c r="B23" s="41">
        <f t="shared" si="8"/>
        <v>168</v>
      </c>
      <c r="C23" s="42">
        <v>14.426721014492754</v>
      </c>
      <c r="D23" s="41">
        <f t="shared" si="9"/>
        <v>191</v>
      </c>
      <c r="E23" s="42">
        <v>19.165498547918688</v>
      </c>
      <c r="F23" s="41">
        <f t="shared" si="10"/>
        <v>236</v>
      </c>
      <c r="G23" s="42">
        <v>14.426721014492754</v>
      </c>
      <c r="H23" s="41">
        <f t="shared" si="11"/>
        <v>284</v>
      </c>
      <c r="I23" s="42">
        <v>19.165498547918688</v>
      </c>
      <c r="J23" s="4"/>
      <c r="K23" s="15" t="s">
        <v>11</v>
      </c>
      <c r="L23" s="41">
        <f t="shared" si="12"/>
        <v>155</v>
      </c>
      <c r="M23" s="42">
        <v>9.6199999999999992</v>
      </c>
      <c r="N23" s="41">
        <f t="shared" si="13"/>
        <v>210</v>
      </c>
      <c r="O23" s="42">
        <v>9.6199999999999992</v>
      </c>
      <c r="P23" s="41">
        <f t="shared" si="14"/>
        <v>78</v>
      </c>
      <c r="Q23" s="42">
        <v>4.8099999999999996</v>
      </c>
      <c r="R23" s="41">
        <f t="shared" si="15"/>
        <v>105</v>
      </c>
      <c r="S23" s="42">
        <v>4.8099999999999996</v>
      </c>
      <c r="T23" s="68"/>
      <c r="U23" s="65"/>
      <c r="V23" s="15" t="s">
        <v>11</v>
      </c>
      <c r="W23" s="41">
        <v>136</v>
      </c>
      <c r="X23" s="42">
        <v>14.426721014492754</v>
      </c>
      <c r="Y23" s="41">
        <v>161</v>
      </c>
      <c r="Z23" s="42">
        <v>19.165498547918688</v>
      </c>
      <c r="AA23" s="41">
        <v>158</v>
      </c>
      <c r="AB23" s="42">
        <v>14.426721014492754</v>
      </c>
      <c r="AC23" s="41">
        <v>236</v>
      </c>
      <c r="AD23" s="42">
        <v>19.165498547918688</v>
      </c>
      <c r="AE23" s="46"/>
      <c r="AF23" s="15" t="s">
        <v>11</v>
      </c>
      <c r="AG23" s="41">
        <v>122</v>
      </c>
      <c r="AH23" s="42">
        <v>9.6199999999999992</v>
      </c>
      <c r="AI23" s="41">
        <v>140</v>
      </c>
      <c r="AJ23" s="42">
        <v>9.6199999999999992</v>
      </c>
      <c r="AK23" s="41">
        <v>61</v>
      </c>
      <c r="AL23" s="42">
        <v>4.8099999999999996</v>
      </c>
      <c r="AM23" s="41">
        <v>70</v>
      </c>
      <c r="AN23" s="42">
        <v>4.8099999999999996</v>
      </c>
      <c r="AO23" s="12"/>
      <c r="AP23" s="12"/>
      <c r="AQ23" s="68"/>
    </row>
    <row r="24" spans="1:43" ht="17.25" customHeight="1" x14ac:dyDescent="0.2">
      <c r="A24" s="83" t="s">
        <v>12</v>
      </c>
      <c r="B24" s="41">
        <f t="shared" si="8"/>
        <v>161</v>
      </c>
      <c r="C24" s="42">
        <v>20.609601449275363</v>
      </c>
      <c r="D24" s="41">
        <f t="shared" si="9"/>
        <v>183</v>
      </c>
      <c r="E24" s="42">
        <v>27.379283639883838</v>
      </c>
      <c r="F24" s="41">
        <f t="shared" si="10"/>
        <v>229</v>
      </c>
      <c r="G24" s="42">
        <v>20.609601449275363</v>
      </c>
      <c r="H24" s="41">
        <f t="shared" si="11"/>
        <v>276</v>
      </c>
      <c r="I24" s="42">
        <v>27.379283639883838</v>
      </c>
      <c r="J24" s="4"/>
      <c r="K24" s="15" t="s">
        <v>12</v>
      </c>
      <c r="L24" s="41">
        <f t="shared" si="12"/>
        <v>151</v>
      </c>
      <c r="M24" s="42">
        <v>13.74</v>
      </c>
      <c r="N24" s="41">
        <f t="shared" si="13"/>
        <v>206</v>
      </c>
      <c r="O24" s="42">
        <v>13.74</v>
      </c>
      <c r="P24" s="41">
        <f t="shared" si="14"/>
        <v>76</v>
      </c>
      <c r="Q24" s="42">
        <v>6.87</v>
      </c>
      <c r="R24" s="41">
        <f t="shared" si="15"/>
        <v>103</v>
      </c>
      <c r="S24" s="42">
        <v>6.87</v>
      </c>
      <c r="T24" s="68"/>
      <c r="U24" s="65"/>
      <c r="V24" s="15" t="s">
        <v>12</v>
      </c>
      <c r="W24" s="41">
        <v>129</v>
      </c>
      <c r="X24" s="42">
        <v>20.609601449275363</v>
      </c>
      <c r="Y24" s="41">
        <v>153</v>
      </c>
      <c r="Z24" s="42">
        <v>27.379283639883838</v>
      </c>
      <c r="AA24" s="41">
        <v>151</v>
      </c>
      <c r="AB24" s="42">
        <v>20.609601449275363</v>
      </c>
      <c r="AC24" s="41">
        <v>228</v>
      </c>
      <c r="AD24" s="42">
        <v>27.379283639883838</v>
      </c>
      <c r="AE24" s="46"/>
      <c r="AF24" s="15" t="s">
        <v>12</v>
      </c>
      <c r="AG24" s="41">
        <v>118</v>
      </c>
      <c r="AH24" s="42">
        <v>13.74</v>
      </c>
      <c r="AI24" s="41">
        <v>136</v>
      </c>
      <c r="AJ24" s="42">
        <v>13.74</v>
      </c>
      <c r="AK24" s="41">
        <v>59</v>
      </c>
      <c r="AL24" s="42">
        <v>6.87</v>
      </c>
      <c r="AM24" s="41">
        <v>68</v>
      </c>
      <c r="AN24" s="42">
        <v>6.87</v>
      </c>
      <c r="AO24" s="12"/>
      <c r="AP24" s="12"/>
      <c r="AQ24" s="68"/>
    </row>
    <row r="25" spans="1:43" ht="17.25" customHeight="1" x14ac:dyDescent="0.2">
      <c r="A25" s="83" t="s">
        <v>13</v>
      </c>
      <c r="B25" s="41">
        <f t="shared" si="8"/>
        <v>156</v>
      </c>
      <c r="C25" s="42">
        <v>25.762001811594203</v>
      </c>
      <c r="D25" s="41">
        <f t="shared" si="9"/>
        <v>176</v>
      </c>
      <c r="E25" s="42">
        <v>33.692307692307686</v>
      </c>
      <c r="F25" s="41">
        <f t="shared" si="10"/>
        <v>224</v>
      </c>
      <c r="G25" s="42">
        <v>25.762001811594203</v>
      </c>
      <c r="H25" s="41">
        <f t="shared" si="11"/>
        <v>269</v>
      </c>
      <c r="I25" s="42">
        <v>33.692307692307686</v>
      </c>
      <c r="J25" s="4"/>
      <c r="K25" s="15" t="s">
        <v>13</v>
      </c>
      <c r="L25" s="41">
        <f t="shared" si="12"/>
        <v>148</v>
      </c>
      <c r="M25" s="42">
        <v>17.170000000000002</v>
      </c>
      <c r="N25" s="41">
        <f t="shared" si="13"/>
        <v>203</v>
      </c>
      <c r="O25" s="42">
        <v>17.170000000000002</v>
      </c>
      <c r="P25" s="41">
        <f t="shared" si="14"/>
        <v>74</v>
      </c>
      <c r="Q25" s="42">
        <v>8.59</v>
      </c>
      <c r="R25" s="41">
        <f t="shared" si="15"/>
        <v>101</v>
      </c>
      <c r="S25" s="42">
        <v>8.59</v>
      </c>
      <c r="T25" s="68"/>
      <c r="U25" s="65"/>
      <c r="V25" s="15" t="s">
        <v>13</v>
      </c>
      <c r="W25" s="41">
        <v>124</v>
      </c>
      <c r="X25" s="42">
        <v>25.762001811594203</v>
      </c>
      <c r="Y25" s="41">
        <v>146</v>
      </c>
      <c r="Z25" s="42">
        <v>33.692307692307686</v>
      </c>
      <c r="AA25" s="41">
        <v>146</v>
      </c>
      <c r="AB25" s="42">
        <v>25.762001811594203</v>
      </c>
      <c r="AC25" s="41">
        <v>221</v>
      </c>
      <c r="AD25" s="42">
        <v>33.692307692307686</v>
      </c>
      <c r="AE25" s="46"/>
      <c r="AF25" s="15" t="s">
        <v>13</v>
      </c>
      <c r="AG25" s="41">
        <v>115</v>
      </c>
      <c r="AH25" s="42">
        <v>17.170000000000002</v>
      </c>
      <c r="AI25" s="41">
        <v>133</v>
      </c>
      <c r="AJ25" s="42">
        <v>17.170000000000002</v>
      </c>
      <c r="AK25" s="41">
        <v>57</v>
      </c>
      <c r="AL25" s="42">
        <v>8.59</v>
      </c>
      <c r="AM25" s="41">
        <v>66</v>
      </c>
      <c r="AN25" s="42">
        <v>8.59</v>
      </c>
      <c r="AO25" s="12"/>
      <c r="AP25" s="12"/>
      <c r="AQ25" s="68"/>
    </row>
    <row r="26" spans="1:43" ht="17.25" customHeight="1" x14ac:dyDescent="0.2">
      <c r="A26" s="83" t="s">
        <v>14</v>
      </c>
      <c r="B26" s="41">
        <f t="shared" si="8"/>
        <v>150</v>
      </c>
      <c r="C26" s="42">
        <v>31.94488224637681</v>
      </c>
      <c r="D26" s="41">
        <f t="shared" si="9"/>
        <v>169</v>
      </c>
      <c r="E26" s="42">
        <v>41.307692307692328</v>
      </c>
      <c r="F26" s="41">
        <f t="shared" si="10"/>
        <v>218</v>
      </c>
      <c r="G26" s="42">
        <v>31.94488224637681</v>
      </c>
      <c r="H26" s="41">
        <f t="shared" si="11"/>
        <v>262</v>
      </c>
      <c r="I26" s="42">
        <v>41.307692307692328</v>
      </c>
      <c r="J26" s="4"/>
      <c r="K26" s="15" t="s">
        <v>14</v>
      </c>
      <c r="L26" s="41">
        <f t="shared" si="12"/>
        <v>144</v>
      </c>
      <c r="M26" s="42">
        <v>21.3</v>
      </c>
      <c r="N26" s="41">
        <f t="shared" si="13"/>
        <v>199</v>
      </c>
      <c r="O26" s="42">
        <v>21.3</v>
      </c>
      <c r="P26" s="41">
        <f t="shared" si="14"/>
        <v>72</v>
      </c>
      <c r="Q26" s="42">
        <v>10.65</v>
      </c>
      <c r="R26" s="41">
        <f t="shared" si="15"/>
        <v>99</v>
      </c>
      <c r="S26" s="42">
        <v>10.65</v>
      </c>
      <c r="T26" s="68"/>
      <c r="U26" s="65"/>
      <c r="V26" s="15" t="s">
        <v>14</v>
      </c>
      <c r="W26" s="41">
        <v>118</v>
      </c>
      <c r="X26" s="42">
        <v>31.94488224637681</v>
      </c>
      <c r="Y26" s="41">
        <v>139</v>
      </c>
      <c r="Z26" s="42">
        <v>41.307692307692328</v>
      </c>
      <c r="AA26" s="41">
        <v>140</v>
      </c>
      <c r="AB26" s="42">
        <v>31.94488224637681</v>
      </c>
      <c r="AC26" s="41">
        <v>214</v>
      </c>
      <c r="AD26" s="42">
        <v>41.307692307692328</v>
      </c>
      <c r="AE26" s="46"/>
      <c r="AF26" s="15" t="s">
        <v>14</v>
      </c>
      <c r="AG26" s="41">
        <v>111</v>
      </c>
      <c r="AH26" s="42">
        <v>21.3</v>
      </c>
      <c r="AI26" s="41">
        <v>129</v>
      </c>
      <c r="AJ26" s="42">
        <v>21.3</v>
      </c>
      <c r="AK26" s="41">
        <v>55</v>
      </c>
      <c r="AL26" s="42">
        <v>10.65</v>
      </c>
      <c r="AM26" s="41">
        <v>64</v>
      </c>
      <c r="AN26" s="42">
        <v>10.65</v>
      </c>
      <c r="AO26" s="12"/>
      <c r="AP26" s="12"/>
      <c r="AQ26" s="68"/>
    </row>
    <row r="27" spans="1:43" ht="17.25" customHeight="1" x14ac:dyDescent="0.2">
      <c r="A27" s="83" t="s">
        <v>15</v>
      </c>
      <c r="B27" s="41">
        <f t="shared" si="8"/>
        <v>146</v>
      </c>
      <c r="C27" s="42">
        <v>36.066802536231883</v>
      </c>
      <c r="D27" s="41">
        <f t="shared" si="9"/>
        <v>164</v>
      </c>
      <c r="E27" s="42">
        <v>46.38461538461538</v>
      </c>
      <c r="F27" s="41">
        <f t="shared" si="10"/>
        <v>214</v>
      </c>
      <c r="G27" s="42">
        <v>36.066802536231883</v>
      </c>
      <c r="H27" s="41">
        <f t="shared" si="11"/>
        <v>257</v>
      </c>
      <c r="I27" s="42">
        <v>46.38461538461538</v>
      </c>
      <c r="J27" s="4"/>
      <c r="K27" s="15" t="s">
        <v>15</v>
      </c>
      <c r="L27" s="41">
        <f t="shared" si="12"/>
        <v>141</v>
      </c>
      <c r="M27" s="42">
        <v>24.04</v>
      </c>
      <c r="N27" s="41">
        <f t="shared" si="13"/>
        <v>196</v>
      </c>
      <c r="O27" s="42">
        <v>24.04</v>
      </c>
      <c r="P27" s="41">
        <f t="shared" si="14"/>
        <v>71</v>
      </c>
      <c r="Q27" s="42">
        <v>12.02</v>
      </c>
      <c r="R27" s="41">
        <f t="shared" si="15"/>
        <v>98</v>
      </c>
      <c r="S27" s="42">
        <v>12.02</v>
      </c>
      <c r="T27" s="68"/>
      <c r="U27" s="65"/>
      <c r="V27" s="15" t="s">
        <v>15</v>
      </c>
      <c r="W27" s="41">
        <v>114</v>
      </c>
      <c r="X27" s="42">
        <v>36.066802536231883</v>
      </c>
      <c r="Y27" s="41">
        <v>134</v>
      </c>
      <c r="Z27" s="42">
        <v>46.38461538461538</v>
      </c>
      <c r="AA27" s="41">
        <v>136</v>
      </c>
      <c r="AB27" s="42">
        <v>36.066802536231883</v>
      </c>
      <c r="AC27" s="41">
        <v>209</v>
      </c>
      <c r="AD27" s="42">
        <v>46.38461538461538</v>
      </c>
      <c r="AE27" s="46"/>
      <c r="AF27" s="15" t="s">
        <v>15</v>
      </c>
      <c r="AG27" s="41">
        <v>108</v>
      </c>
      <c r="AH27" s="42">
        <v>24.04</v>
      </c>
      <c r="AI27" s="41">
        <v>126</v>
      </c>
      <c r="AJ27" s="42">
        <v>24.04</v>
      </c>
      <c r="AK27" s="41">
        <v>54</v>
      </c>
      <c r="AL27" s="42">
        <v>12.02</v>
      </c>
      <c r="AM27" s="41">
        <v>63</v>
      </c>
      <c r="AN27" s="42">
        <v>12.02</v>
      </c>
      <c r="AO27" s="12"/>
      <c r="AP27" s="12"/>
      <c r="AQ27" s="68"/>
    </row>
    <row r="28" spans="1:43" ht="17.25" customHeight="1" x14ac:dyDescent="0.2">
      <c r="A28" s="83" t="s">
        <v>16</v>
      </c>
      <c r="B28" s="41">
        <f t="shared" si="8"/>
        <v>143</v>
      </c>
      <c r="C28" s="42">
        <v>39.158242753623192</v>
      </c>
      <c r="D28" s="41">
        <f t="shared" si="9"/>
        <v>160</v>
      </c>
      <c r="E28" s="42">
        <v>50.076923076923066</v>
      </c>
      <c r="F28" s="41">
        <f t="shared" si="10"/>
        <v>211</v>
      </c>
      <c r="G28" s="42">
        <v>39.158242753623192</v>
      </c>
      <c r="H28" s="41">
        <f t="shared" si="11"/>
        <v>253</v>
      </c>
      <c r="I28" s="42">
        <v>50.076923076923066</v>
      </c>
      <c r="J28" s="4"/>
      <c r="K28" s="15" t="s">
        <v>16</v>
      </c>
      <c r="L28" s="41">
        <f t="shared" si="12"/>
        <v>139</v>
      </c>
      <c r="M28" s="42">
        <v>26.11</v>
      </c>
      <c r="N28" s="41">
        <f t="shared" si="13"/>
        <v>194</v>
      </c>
      <c r="O28" s="42">
        <v>26.11</v>
      </c>
      <c r="P28" s="41">
        <f t="shared" si="14"/>
        <v>70</v>
      </c>
      <c r="Q28" s="42">
        <v>13.05</v>
      </c>
      <c r="R28" s="41">
        <f t="shared" si="15"/>
        <v>97</v>
      </c>
      <c r="S28" s="42">
        <v>13.05</v>
      </c>
      <c r="T28" s="68"/>
      <c r="U28" s="65"/>
      <c r="V28" s="15" t="s">
        <v>16</v>
      </c>
      <c r="W28" s="41">
        <v>111</v>
      </c>
      <c r="X28" s="42">
        <v>39.158242753623192</v>
      </c>
      <c r="Y28" s="41">
        <v>130</v>
      </c>
      <c r="Z28" s="42">
        <v>50.076923076923066</v>
      </c>
      <c r="AA28" s="41">
        <v>133</v>
      </c>
      <c r="AB28" s="42">
        <v>39.158242753623192</v>
      </c>
      <c r="AC28" s="41">
        <v>205</v>
      </c>
      <c r="AD28" s="42">
        <v>50.076923076923066</v>
      </c>
      <c r="AE28" s="46"/>
      <c r="AF28" s="15" t="s">
        <v>16</v>
      </c>
      <c r="AG28" s="41">
        <v>106</v>
      </c>
      <c r="AH28" s="42">
        <v>26.11</v>
      </c>
      <c r="AI28" s="41">
        <v>124</v>
      </c>
      <c r="AJ28" s="42">
        <v>26.11</v>
      </c>
      <c r="AK28" s="41">
        <v>53</v>
      </c>
      <c r="AL28" s="42">
        <v>13.05</v>
      </c>
      <c r="AM28" s="41">
        <v>62</v>
      </c>
      <c r="AN28" s="42">
        <v>13.05</v>
      </c>
      <c r="AO28" s="12"/>
      <c r="AP28" s="12"/>
      <c r="AQ28" s="68"/>
    </row>
    <row r="29" spans="1:43" ht="17.25" customHeight="1" x14ac:dyDescent="0.2">
      <c r="A29" s="83" t="s">
        <v>17</v>
      </c>
      <c r="B29" s="41">
        <f t="shared" si="8"/>
        <v>141</v>
      </c>
      <c r="C29" s="42">
        <v>41.219202898550726</v>
      </c>
      <c r="D29" s="41">
        <f t="shared" si="9"/>
        <v>157</v>
      </c>
      <c r="E29" s="42">
        <v>52.615384615384613</v>
      </c>
      <c r="F29" s="41">
        <f t="shared" si="10"/>
        <v>209</v>
      </c>
      <c r="G29" s="42">
        <v>41.219202898550726</v>
      </c>
      <c r="H29" s="41">
        <f t="shared" si="11"/>
        <v>250</v>
      </c>
      <c r="I29" s="42">
        <v>52.615384615384613</v>
      </c>
      <c r="J29" s="4"/>
      <c r="K29" s="15" t="s">
        <v>17</v>
      </c>
      <c r="L29" s="41">
        <f t="shared" si="12"/>
        <v>138</v>
      </c>
      <c r="M29" s="42">
        <v>27.48</v>
      </c>
      <c r="N29" s="41">
        <f t="shared" si="13"/>
        <v>193</v>
      </c>
      <c r="O29" s="42">
        <v>27.48</v>
      </c>
      <c r="P29" s="41">
        <f t="shared" si="14"/>
        <v>69</v>
      </c>
      <c r="Q29" s="42">
        <v>13.74</v>
      </c>
      <c r="R29" s="41">
        <f t="shared" si="15"/>
        <v>96</v>
      </c>
      <c r="S29" s="42">
        <v>13.74</v>
      </c>
      <c r="T29" s="68"/>
      <c r="U29" s="65"/>
      <c r="V29" s="15" t="s">
        <v>17</v>
      </c>
      <c r="W29" s="41">
        <v>109</v>
      </c>
      <c r="X29" s="42">
        <v>41.219202898550726</v>
      </c>
      <c r="Y29" s="41">
        <v>127</v>
      </c>
      <c r="Z29" s="42">
        <v>52.615384615384613</v>
      </c>
      <c r="AA29" s="41">
        <v>131</v>
      </c>
      <c r="AB29" s="42">
        <v>41.219202898550726</v>
      </c>
      <c r="AC29" s="41">
        <v>202</v>
      </c>
      <c r="AD29" s="42">
        <v>52.615384615384613</v>
      </c>
      <c r="AE29" s="46"/>
      <c r="AF29" s="15" t="s">
        <v>17</v>
      </c>
      <c r="AG29" s="41">
        <v>105</v>
      </c>
      <c r="AH29" s="42">
        <v>27.48</v>
      </c>
      <c r="AI29" s="41">
        <v>123</v>
      </c>
      <c r="AJ29" s="42">
        <v>27.48</v>
      </c>
      <c r="AK29" s="41">
        <v>52</v>
      </c>
      <c r="AL29" s="42">
        <v>13.74</v>
      </c>
      <c r="AM29" s="41">
        <v>61</v>
      </c>
      <c r="AN29" s="42">
        <v>13.74</v>
      </c>
      <c r="AO29" s="12"/>
      <c r="AP29" s="12"/>
      <c r="AQ29" s="68"/>
    </row>
    <row r="30" spans="1:43" ht="17.25" customHeight="1" x14ac:dyDescent="0.2">
      <c r="A30" s="85" t="s">
        <v>41</v>
      </c>
      <c r="B30" s="43">
        <f t="shared" si="8"/>
        <v>139</v>
      </c>
      <c r="C30" s="44">
        <v>43.28</v>
      </c>
      <c r="D30" s="43">
        <f t="shared" si="9"/>
        <v>155</v>
      </c>
      <c r="E30" s="47">
        <v>55.16</v>
      </c>
      <c r="F30" s="43">
        <f t="shared" si="10"/>
        <v>207</v>
      </c>
      <c r="G30" s="44">
        <v>43.28</v>
      </c>
      <c r="H30" s="43">
        <f t="shared" si="11"/>
        <v>248</v>
      </c>
      <c r="I30" s="44">
        <v>55.16</v>
      </c>
      <c r="J30" s="4"/>
      <c r="K30" s="48" t="s">
        <v>41</v>
      </c>
      <c r="L30" s="43">
        <f t="shared" si="12"/>
        <v>136</v>
      </c>
      <c r="M30" s="44">
        <f>$C30*2/3</f>
        <v>28.853333333333335</v>
      </c>
      <c r="N30" s="43">
        <f t="shared" si="13"/>
        <v>191</v>
      </c>
      <c r="O30" s="44">
        <f>$C30*2/3</f>
        <v>28.853333333333335</v>
      </c>
      <c r="P30" s="43">
        <f t="shared" si="14"/>
        <v>69</v>
      </c>
      <c r="Q30" s="44">
        <f>$C30/3</f>
        <v>14.426666666666668</v>
      </c>
      <c r="R30" s="43">
        <f t="shared" si="15"/>
        <v>96</v>
      </c>
      <c r="S30" s="44">
        <f>$C30/3</f>
        <v>14.426666666666668</v>
      </c>
      <c r="T30" s="68"/>
      <c r="U30" s="65"/>
      <c r="V30" s="48" t="s">
        <v>41</v>
      </c>
      <c r="W30" s="43">
        <v>107</v>
      </c>
      <c r="X30" s="44">
        <v>43.28</v>
      </c>
      <c r="Y30" s="43">
        <v>125</v>
      </c>
      <c r="Z30" s="47">
        <v>55.16</v>
      </c>
      <c r="AA30" s="43">
        <v>129</v>
      </c>
      <c r="AB30" s="44">
        <v>43.28</v>
      </c>
      <c r="AC30" s="43">
        <v>200</v>
      </c>
      <c r="AD30" s="44">
        <v>55.16</v>
      </c>
      <c r="AE30" s="46"/>
      <c r="AF30" s="48" t="s">
        <v>41</v>
      </c>
      <c r="AG30" s="43">
        <v>103</v>
      </c>
      <c r="AH30" s="44">
        <v>28.853333333333335</v>
      </c>
      <c r="AI30" s="43">
        <v>121</v>
      </c>
      <c r="AJ30" s="44">
        <v>28.853333333333335</v>
      </c>
      <c r="AK30" s="43">
        <v>52</v>
      </c>
      <c r="AL30" s="44">
        <v>14.426666666666668</v>
      </c>
      <c r="AM30" s="43">
        <v>61</v>
      </c>
      <c r="AN30" s="44">
        <v>14.426666666666668</v>
      </c>
      <c r="AO30" s="12"/>
      <c r="AP30" s="12"/>
      <c r="AQ30" s="68"/>
    </row>
    <row r="31" spans="1:43" ht="17.25" customHeight="1" x14ac:dyDescent="0.2">
      <c r="A31" s="90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  <c r="N31" s="12"/>
      <c r="O31" s="12"/>
      <c r="P31" s="12"/>
      <c r="Q31" s="12"/>
      <c r="R31" s="12"/>
      <c r="S31" s="12"/>
      <c r="T31" s="68"/>
      <c r="U31" s="65"/>
      <c r="V31" s="17"/>
      <c r="AF31" s="18"/>
      <c r="AG31" s="16"/>
      <c r="AH31" s="16"/>
      <c r="AO31" s="12"/>
      <c r="AP31" s="12"/>
      <c r="AQ31" s="68"/>
    </row>
    <row r="32" spans="1:43" ht="17.25" customHeight="1" x14ac:dyDescent="0.25">
      <c r="A32" s="79" t="s">
        <v>18</v>
      </c>
      <c r="B32" s="70" t="s">
        <v>19</v>
      </c>
      <c r="C32" s="12"/>
      <c r="D32" s="12"/>
      <c r="E32" s="12"/>
      <c r="F32" s="12"/>
      <c r="G32" s="12"/>
      <c r="H32" s="12"/>
      <c r="I32" s="12"/>
      <c r="J32" s="12"/>
      <c r="K32" s="18"/>
      <c r="L32" s="18"/>
      <c r="M32" s="18"/>
      <c r="N32" s="12"/>
      <c r="O32" s="12"/>
      <c r="P32" s="12"/>
      <c r="Q32" s="12"/>
      <c r="R32" s="12"/>
      <c r="S32" s="12"/>
      <c r="T32" s="68"/>
      <c r="U32" s="65"/>
      <c r="V32" s="10" t="s">
        <v>18</v>
      </c>
      <c r="W32" s="11" t="s">
        <v>19</v>
      </c>
      <c r="AF32" s="18"/>
      <c r="AG32" s="16"/>
      <c r="AH32" s="16"/>
      <c r="AO32" s="12"/>
      <c r="AP32" s="12"/>
      <c r="AQ32" s="68"/>
    </row>
    <row r="33" spans="1:43" ht="17.25" customHeight="1" x14ac:dyDescent="0.2">
      <c r="A33" s="98" t="s">
        <v>1</v>
      </c>
      <c r="B33" s="100" t="s">
        <v>2</v>
      </c>
      <c r="C33" s="100"/>
      <c r="D33" s="100" t="s">
        <v>3</v>
      </c>
      <c r="E33" s="100"/>
      <c r="F33" s="100" t="s">
        <v>4</v>
      </c>
      <c r="G33" s="100"/>
      <c r="H33" s="100" t="s">
        <v>5</v>
      </c>
      <c r="I33" s="100"/>
      <c r="J33" s="13"/>
      <c r="K33" s="18"/>
      <c r="L33" s="18"/>
      <c r="M33" s="18"/>
      <c r="N33" s="12"/>
      <c r="O33" s="12"/>
      <c r="P33" s="12"/>
      <c r="Q33" s="12"/>
      <c r="R33" s="12"/>
      <c r="S33" s="12"/>
      <c r="T33" s="68"/>
      <c r="U33" s="65"/>
      <c r="V33" s="104" t="s">
        <v>1</v>
      </c>
      <c r="W33" s="100" t="s">
        <v>2</v>
      </c>
      <c r="X33" s="100"/>
      <c r="Y33" s="100" t="s">
        <v>3</v>
      </c>
      <c r="Z33" s="100"/>
      <c r="AA33" s="100" t="s">
        <v>4</v>
      </c>
      <c r="AB33" s="100"/>
      <c r="AC33" s="100" t="s">
        <v>5</v>
      </c>
      <c r="AD33" s="100"/>
      <c r="AE33" s="13"/>
      <c r="AF33" s="18"/>
      <c r="AG33" s="16"/>
      <c r="AH33" s="16"/>
      <c r="AO33" s="12"/>
      <c r="AP33" s="12"/>
      <c r="AQ33" s="68"/>
    </row>
    <row r="34" spans="1:43" ht="17.25" customHeight="1" x14ac:dyDescent="0.2">
      <c r="A34" s="99"/>
      <c r="B34" s="93" t="s">
        <v>6</v>
      </c>
      <c r="C34" s="93" t="s">
        <v>7</v>
      </c>
      <c r="D34" s="93" t="s">
        <v>6</v>
      </c>
      <c r="E34" s="93" t="s">
        <v>7</v>
      </c>
      <c r="F34" s="93" t="s">
        <v>6</v>
      </c>
      <c r="G34" s="93" t="s">
        <v>7</v>
      </c>
      <c r="H34" s="93" t="s">
        <v>6</v>
      </c>
      <c r="I34" s="93" t="s">
        <v>7</v>
      </c>
      <c r="J34" s="13"/>
      <c r="K34" s="18"/>
      <c r="L34" s="18"/>
      <c r="M34" s="18"/>
      <c r="N34" s="12"/>
      <c r="O34" s="12"/>
      <c r="P34" s="12"/>
      <c r="Q34" s="12"/>
      <c r="R34" s="12"/>
      <c r="S34" s="12"/>
      <c r="T34" s="68"/>
      <c r="U34" s="65"/>
      <c r="V34" s="105"/>
      <c r="W34" s="93" t="s">
        <v>6</v>
      </c>
      <c r="X34" s="93" t="s">
        <v>7</v>
      </c>
      <c r="Y34" s="93" t="s">
        <v>6</v>
      </c>
      <c r="Z34" s="93" t="s">
        <v>7</v>
      </c>
      <c r="AA34" s="93" t="s">
        <v>6</v>
      </c>
      <c r="AB34" s="93" t="s">
        <v>7</v>
      </c>
      <c r="AC34" s="93" t="s">
        <v>6</v>
      </c>
      <c r="AD34" s="93" t="s">
        <v>7</v>
      </c>
      <c r="AE34" s="13"/>
      <c r="AF34" s="18"/>
      <c r="AG34" s="16"/>
      <c r="AH34" s="16"/>
      <c r="AO34" s="12"/>
      <c r="AP34" s="12"/>
      <c r="AQ34" s="68"/>
    </row>
    <row r="35" spans="1:43" ht="17.25" customHeight="1" x14ac:dyDescent="0.2">
      <c r="A35" s="81">
        <v>0</v>
      </c>
      <c r="B35" s="30">
        <f>ROUND((B6*2/3),0)</f>
        <v>121</v>
      </c>
      <c r="C35" s="31">
        <v>0</v>
      </c>
      <c r="D35" s="30">
        <f>ROUND((D6*2/3),0)</f>
        <v>140</v>
      </c>
      <c r="E35" s="31">
        <v>0</v>
      </c>
      <c r="F35" s="30">
        <f>ROUND((F6*2/3),0)</f>
        <v>167</v>
      </c>
      <c r="G35" s="31">
        <v>0</v>
      </c>
      <c r="H35" s="30">
        <f>ROUND((H6*2/3),0)</f>
        <v>202</v>
      </c>
      <c r="I35" s="31">
        <v>0</v>
      </c>
      <c r="J35" s="5"/>
      <c r="K35" s="18"/>
      <c r="L35" s="18"/>
      <c r="M35" s="18"/>
      <c r="N35" s="12"/>
      <c r="O35" s="12"/>
      <c r="P35" s="12"/>
      <c r="Q35" s="12"/>
      <c r="R35" s="12"/>
      <c r="S35" s="12"/>
      <c r="T35" s="68"/>
      <c r="U35" s="65"/>
      <c r="V35" s="14">
        <v>0</v>
      </c>
      <c r="W35" s="51">
        <v>100</v>
      </c>
      <c r="X35" s="52">
        <v>0</v>
      </c>
      <c r="Y35" s="51">
        <v>120</v>
      </c>
      <c r="Z35" s="52">
        <v>0</v>
      </c>
      <c r="AA35" s="51">
        <v>115</v>
      </c>
      <c r="AB35" s="52">
        <v>0</v>
      </c>
      <c r="AC35" s="51">
        <v>170</v>
      </c>
      <c r="AD35" s="52">
        <v>0</v>
      </c>
      <c r="AE35" s="71"/>
      <c r="AF35" s="18"/>
      <c r="AG35" s="16"/>
      <c r="AH35" s="16"/>
      <c r="AO35" s="12"/>
      <c r="AP35" s="12"/>
      <c r="AQ35" s="68"/>
    </row>
    <row r="36" spans="1:43" ht="17.25" customHeight="1" x14ac:dyDescent="0.2">
      <c r="A36" s="83" t="s">
        <v>8</v>
      </c>
      <c r="B36" s="41">
        <f t="shared" ref="B36:B46" si="16">ROUND(B$35-C36,0)</f>
        <v>118</v>
      </c>
      <c r="C36" s="42">
        <v>3.4349335748792273</v>
      </c>
      <c r="D36" s="41">
        <f t="shared" ref="D36:D46" si="17">ROUND(D$35-E36,0)</f>
        <v>135</v>
      </c>
      <c r="E36" s="42">
        <v>4.5632139399806393</v>
      </c>
      <c r="F36" s="41">
        <f t="shared" ref="F36:F46" si="18">ROUND(F$35-G36,0)</f>
        <v>164</v>
      </c>
      <c r="G36" s="42">
        <v>3.4349335748792273</v>
      </c>
      <c r="H36" s="41">
        <f t="shared" ref="H36:H46" si="19">ROUND(H$35-I36,0)</f>
        <v>197</v>
      </c>
      <c r="I36" s="42">
        <v>4.5632139399806393</v>
      </c>
      <c r="J36" s="4"/>
      <c r="K36" s="18"/>
      <c r="L36" s="18"/>
      <c r="M36" s="18"/>
      <c r="N36" s="12"/>
      <c r="O36" s="12"/>
      <c r="P36" s="23"/>
      <c r="Q36" s="23"/>
      <c r="R36" s="23"/>
      <c r="S36" s="23"/>
      <c r="T36" s="68"/>
      <c r="U36" s="65"/>
      <c r="V36" s="15" t="s">
        <v>8</v>
      </c>
      <c r="W36" s="41">
        <v>97</v>
      </c>
      <c r="X36" s="42">
        <v>3.4349335748792273</v>
      </c>
      <c r="Y36" s="41">
        <v>115</v>
      </c>
      <c r="Z36" s="42">
        <v>4.5632139399806393</v>
      </c>
      <c r="AA36" s="41">
        <v>112</v>
      </c>
      <c r="AB36" s="42">
        <v>3.4349335748792273</v>
      </c>
      <c r="AC36" s="41">
        <v>165</v>
      </c>
      <c r="AD36" s="42">
        <v>4.5632139399806393</v>
      </c>
      <c r="AE36" s="46"/>
      <c r="AF36" s="18"/>
      <c r="AG36" s="16"/>
      <c r="AH36" s="16"/>
      <c r="AK36" s="23"/>
      <c r="AL36" s="23"/>
      <c r="AM36" s="23"/>
      <c r="AN36" s="23"/>
      <c r="AO36" s="12"/>
      <c r="AP36" s="12"/>
      <c r="AQ36" s="68"/>
    </row>
    <row r="37" spans="1:43" ht="17.25" customHeight="1" x14ac:dyDescent="0.2">
      <c r="A37" s="83" t="s">
        <v>9</v>
      </c>
      <c r="B37" s="41">
        <f t="shared" si="16"/>
        <v>116</v>
      </c>
      <c r="C37" s="42">
        <v>5.4958937198067632</v>
      </c>
      <c r="D37" s="41">
        <f t="shared" si="17"/>
        <v>133</v>
      </c>
      <c r="E37" s="42">
        <v>7.3011423039690229</v>
      </c>
      <c r="F37" s="41">
        <f t="shared" si="18"/>
        <v>162</v>
      </c>
      <c r="G37" s="42">
        <v>5.4958937198067632</v>
      </c>
      <c r="H37" s="41">
        <f t="shared" si="19"/>
        <v>195</v>
      </c>
      <c r="I37" s="42">
        <v>7.3011423039690229</v>
      </c>
      <c r="J37" s="4"/>
      <c r="K37" s="18"/>
      <c r="L37" s="18"/>
      <c r="M37" s="18"/>
      <c r="N37" s="12"/>
      <c r="O37" s="12"/>
      <c r="P37" s="23"/>
      <c r="Q37" s="23"/>
      <c r="R37" s="23"/>
      <c r="S37" s="23"/>
      <c r="T37" s="68"/>
      <c r="U37" s="65"/>
      <c r="V37" s="15" t="s">
        <v>9</v>
      </c>
      <c r="W37" s="41">
        <v>95</v>
      </c>
      <c r="X37" s="42">
        <v>5.4958937198067632</v>
      </c>
      <c r="Y37" s="41">
        <v>113</v>
      </c>
      <c r="Z37" s="42">
        <v>7.3011423039690229</v>
      </c>
      <c r="AA37" s="41">
        <v>110</v>
      </c>
      <c r="AB37" s="42">
        <v>5.4958937198067632</v>
      </c>
      <c r="AC37" s="41">
        <v>163</v>
      </c>
      <c r="AD37" s="42">
        <v>7.3011423039690229</v>
      </c>
      <c r="AE37" s="46"/>
      <c r="AF37" s="18"/>
      <c r="AG37" s="16"/>
      <c r="AH37" s="16"/>
      <c r="AK37" s="23"/>
      <c r="AL37" s="23"/>
      <c r="AM37" s="23"/>
      <c r="AN37" s="23"/>
      <c r="AO37" s="12"/>
      <c r="AP37" s="12"/>
      <c r="AQ37" s="68"/>
    </row>
    <row r="38" spans="1:43" ht="17.25" customHeight="1" x14ac:dyDescent="0.2">
      <c r="A38" s="83" t="s">
        <v>10</v>
      </c>
      <c r="B38" s="41">
        <f t="shared" si="16"/>
        <v>112</v>
      </c>
      <c r="C38" s="42">
        <v>8.9308272946859901</v>
      </c>
      <c r="D38" s="41">
        <f t="shared" si="17"/>
        <v>128</v>
      </c>
      <c r="E38" s="42">
        <v>11.864356243949663</v>
      </c>
      <c r="F38" s="41">
        <f t="shared" si="18"/>
        <v>158</v>
      </c>
      <c r="G38" s="42">
        <v>8.9308272946859901</v>
      </c>
      <c r="H38" s="41">
        <f t="shared" si="19"/>
        <v>190</v>
      </c>
      <c r="I38" s="42">
        <v>11.864356243949663</v>
      </c>
      <c r="J38" s="4"/>
      <c r="K38" s="18"/>
      <c r="L38" s="18"/>
      <c r="M38" s="18"/>
      <c r="N38" s="12"/>
      <c r="O38" s="12"/>
      <c r="P38" s="23"/>
      <c r="Q38" s="23"/>
      <c r="R38" s="23"/>
      <c r="S38" s="23"/>
      <c r="T38" s="68"/>
      <c r="U38" s="65"/>
      <c r="V38" s="15" t="s">
        <v>10</v>
      </c>
      <c r="W38" s="41">
        <v>91</v>
      </c>
      <c r="X38" s="42">
        <v>8.9308272946859901</v>
      </c>
      <c r="Y38" s="41">
        <v>108</v>
      </c>
      <c r="Z38" s="42">
        <v>11.864356243949663</v>
      </c>
      <c r="AA38" s="41">
        <v>106</v>
      </c>
      <c r="AB38" s="42">
        <v>8.9308272946859901</v>
      </c>
      <c r="AC38" s="41">
        <v>158</v>
      </c>
      <c r="AD38" s="42">
        <v>11.864356243949663</v>
      </c>
      <c r="AE38" s="46"/>
      <c r="AF38" s="18"/>
      <c r="AG38" s="16"/>
      <c r="AH38" s="16"/>
      <c r="AK38" s="23"/>
      <c r="AL38" s="23"/>
      <c r="AM38" s="23"/>
      <c r="AN38" s="23"/>
      <c r="AO38" s="12"/>
      <c r="AP38" s="12"/>
      <c r="AQ38" s="68"/>
    </row>
    <row r="39" spans="1:43" ht="17.25" customHeight="1" x14ac:dyDescent="0.2">
      <c r="A39" s="83" t="s">
        <v>11</v>
      </c>
      <c r="B39" s="41">
        <f t="shared" si="16"/>
        <v>108</v>
      </c>
      <c r="C39" s="42">
        <v>13.052747584541065</v>
      </c>
      <c r="D39" s="41">
        <f t="shared" si="17"/>
        <v>123</v>
      </c>
      <c r="E39" s="42">
        <v>17.34021297192643</v>
      </c>
      <c r="F39" s="41">
        <f t="shared" si="18"/>
        <v>154</v>
      </c>
      <c r="G39" s="42">
        <v>13.052747584541065</v>
      </c>
      <c r="H39" s="41">
        <f t="shared" si="19"/>
        <v>185</v>
      </c>
      <c r="I39" s="42">
        <v>17.34021297192643</v>
      </c>
      <c r="J39" s="4"/>
      <c r="K39" s="18"/>
      <c r="L39" s="18"/>
      <c r="M39" s="18"/>
      <c r="N39" s="12"/>
      <c r="O39" s="12"/>
      <c r="P39" s="23"/>
      <c r="Q39" s="23"/>
      <c r="R39" s="23"/>
      <c r="S39" s="23"/>
      <c r="T39" s="68"/>
      <c r="U39" s="65"/>
      <c r="V39" s="15" t="s">
        <v>11</v>
      </c>
      <c r="W39" s="41">
        <v>87</v>
      </c>
      <c r="X39" s="42">
        <v>13.052747584541065</v>
      </c>
      <c r="Y39" s="41">
        <v>103</v>
      </c>
      <c r="Z39" s="42">
        <v>17.34021297192643</v>
      </c>
      <c r="AA39" s="41">
        <v>102</v>
      </c>
      <c r="AB39" s="42">
        <v>13.052747584541065</v>
      </c>
      <c r="AC39" s="41">
        <v>153</v>
      </c>
      <c r="AD39" s="42">
        <v>17.34021297192643</v>
      </c>
      <c r="AE39" s="46"/>
      <c r="AF39" s="18"/>
      <c r="AG39" s="16"/>
      <c r="AH39" s="16"/>
      <c r="AK39" s="23"/>
      <c r="AL39" s="23"/>
      <c r="AM39" s="23"/>
      <c r="AN39" s="23"/>
      <c r="AO39" s="12"/>
      <c r="AP39" s="12"/>
      <c r="AQ39" s="68"/>
    </row>
    <row r="40" spans="1:43" ht="17.25" customHeight="1" x14ac:dyDescent="0.2">
      <c r="A40" s="83" t="s">
        <v>12</v>
      </c>
      <c r="B40" s="41">
        <f t="shared" si="16"/>
        <v>104</v>
      </c>
      <c r="C40" s="42">
        <v>17.174667874396135</v>
      </c>
      <c r="D40" s="41">
        <f t="shared" si="17"/>
        <v>118</v>
      </c>
      <c r="E40" s="42">
        <v>22.461538461538456</v>
      </c>
      <c r="F40" s="41">
        <f t="shared" si="18"/>
        <v>150</v>
      </c>
      <c r="G40" s="42">
        <v>17.174667874396135</v>
      </c>
      <c r="H40" s="41">
        <f t="shared" si="19"/>
        <v>180</v>
      </c>
      <c r="I40" s="42">
        <v>22.461538461538456</v>
      </c>
      <c r="J40" s="4"/>
      <c r="K40" s="18"/>
      <c r="L40" s="18"/>
      <c r="M40" s="18"/>
      <c r="N40" s="12"/>
      <c r="O40" s="12"/>
      <c r="P40" s="23"/>
      <c r="Q40" s="23"/>
      <c r="R40" s="23"/>
      <c r="S40" s="23"/>
      <c r="T40" s="68"/>
      <c r="U40" s="65"/>
      <c r="V40" s="15" t="s">
        <v>12</v>
      </c>
      <c r="W40" s="41">
        <v>83</v>
      </c>
      <c r="X40" s="42">
        <v>17.174667874396135</v>
      </c>
      <c r="Y40" s="41">
        <v>98</v>
      </c>
      <c r="Z40" s="42">
        <v>22.461538461538456</v>
      </c>
      <c r="AA40" s="41">
        <v>98</v>
      </c>
      <c r="AB40" s="42">
        <v>17.174667874396135</v>
      </c>
      <c r="AC40" s="41">
        <v>148</v>
      </c>
      <c r="AD40" s="42">
        <v>22.461538461538456</v>
      </c>
      <c r="AE40" s="46"/>
      <c r="AF40" s="18"/>
      <c r="AG40" s="16"/>
      <c r="AH40" s="16"/>
      <c r="AK40" s="23"/>
      <c r="AL40" s="23"/>
      <c r="AM40" s="23"/>
      <c r="AN40" s="23"/>
      <c r="AO40" s="12"/>
      <c r="AP40" s="12"/>
      <c r="AQ40" s="68"/>
    </row>
    <row r="41" spans="1:43" ht="17.25" customHeight="1" x14ac:dyDescent="0.2">
      <c r="A41" s="83" t="s">
        <v>13</v>
      </c>
      <c r="B41" s="41">
        <f t="shared" si="16"/>
        <v>99</v>
      </c>
      <c r="C41" s="42">
        <v>21.983574879227053</v>
      </c>
      <c r="D41" s="41">
        <f t="shared" si="17"/>
        <v>112</v>
      </c>
      <c r="E41" s="42">
        <v>28.307692307692292</v>
      </c>
      <c r="F41" s="41">
        <f t="shared" si="18"/>
        <v>145</v>
      </c>
      <c r="G41" s="42">
        <v>21.983574879227053</v>
      </c>
      <c r="H41" s="41">
        <f t="shared" si="19"/>
        <v>174</v>
      </c>
      <c r="I41" s="42">
        <v>28.307692307692292</v>
      </c>
      <c r="J41" s="4"/>
      <c r="K41" s="18"/>
      <c r="L41" s="18"/>
      <c r="M41" s="18"/>
      <c r="N41" s="12"/>
      <c r="O41" s="12"/>
      <c r="P41" s="23"/>
      <c r="Q41" s="23"/>
      <c r="R41" s="23"/>
      <c r="S41" s="23"/>
      <c r="T41" s="68"/>
      <c r="U41" s="65"/>
      <c r="V41" s="15" t="s">
        <v>13</v>
      </c>
      <c r="W41" s="41">
        <v>78</v>
      </c>
      <c r="X41" s="42">
        <v>21.983574879227053</v>
      </c>
      <c r="Y41" s="41">
        <v>92</v>
      </c>
      <c r="Z41" s="42">
        <v>28.307692307692292</v>
      </c>
      <c r="AA41" s="41">
        <v>93</v>
      </c>
      <c r="AB41" s="42">
        <v>21.983574879227053</v>
      </c>
      <c r="AC41" s="41">
        <v>142</v>
      </c>
      <c r="AD41" s="42">
        <v>28.307692307692292</v>
      </c>
      <c r="AE41" s="46"/>
      <c r="AF41" s="18"/>
      <c r="AG41" s="16"/>
      <c r="AH41" s="16"/>
      <c r="AK41" s="23"/>
      <c r="AL41" s="23"/>
      <c r="AM41" s="23"/>
      <c r="AN41" s="23"/>
      <c r="AO41" s="12"/>
      <c r="AP41" s="12"/>
      <c r="AQ41" s="68"/>
    </row>
    <row r="42" spans="1:43" ht="17.25" customHeight="1" x14ac:dyDescent="0.2">
      <c r="A42" s="83" t="s">
        <v>14</v>
      </c>
      <c r="B42" s="41">
        <f t="shared" si="16"/>
        <v>94</v>
      </c>
      <c r="C42" s="42">
        <v>26.792481884057974</v>
      </c>
      <c r="D42" s="41">
        <f t="shared" si="17"/>
        <v>106</v>
      </c>
      <c r="E42" s="42">
        <v>34.307692307692299</v>
      </c>
      <c r="F42" s="41">
        <f t="shared" si="18"/>
        <v>140</v>
      </c>
      <c r="G42" s="42">
        <v>26.792481884057974</v>
      </c>
      <c r="H42" s="41">
        <f t="shared" si="19"/>
        <v>168</v>
      </c>
      <c r="I42" s="42">
        <v>34.307692307692299</v>
      </c>
      <c r="J42" s="4"/>
      <c r="K42" s="18"/>
      <c r="L42" s="18"/>
      <c r="M42" s="18"/>
      <c r="N42" s="12"/>
      <c r="O42" s="12"/>
      <c r="P42" s="23"/>
      <c r="Q42" s="23"/>
      <c r="R42" s="23"/>
      <c r="S42" s="23"/>
      <c r="T42" s="68"/>
      <c r="U42" s="65"/>
      <c r="V42" s="15" t="s">
        <v>14</v>
      </c>
      <c r="W42" s="41">
        <v>73</v>
      </c>
      <c r="X42" s="42">
        <v>26.792481884057974</v>
      </c>
      <c r="Y42" s="41">
        <v>86</v>
      </c>
      <c r="Z42" s="42">
        <v>34.307692307692299</v>
      </c>
      <c r="AA42" s="41">
        <v>88</v>
      </c>
      <c r="AB42" s="42">
        <v>26.792481884057974</v>
      </c>
      <c r="AC42" s="41">
        <v>136</v>
      </c>
      <c r="AD42" s="42">
        <v>34.307692307692299</v>
      </c>
      <c r="AE42" s="46"/>
      <c r="AF42" s="18"/>
      <c r="AG42" s="16"/>
      <c r="AH42" s="16"/>
      <c r="AK42" s="23"/>
      <c r="AL42" s="23"/>
      <c r="AM42" s="23"/>
      <c r="AN42" s="23"/>
      <c r="AO42" s="12"/>
      <c r="AP42" s="12"/>
      <c r="AQ42" s="68"/>
    </row>
    <row r="43" spans="1:43" ht="17.25" customHeight="1" x14ac:dyDescent="0.2">
      <c r="A43" s="83" t="s">
        <v>15</v>
      </c>
      <c r="B43" s="41">
        <f t="shared" si="16"/>
        <v>90</v>
      </c>
      <c r="C43" s="42">
        <v>30.914402173913047</v>
      </c>
      <c r="D43" s="41">
        <f t="shared" si="17"/>
        <v>101</v>
      </c>
      <c r="E43" s="42">
        <v>39.38461538461538</v>
      </c>
      <c r="F43" s="41">
        <f t="shared" si="18"/>
        <v>136</v>
      </c>
      <c r="G43" s="42">
        <v>30.914402173913047</v>
      </c>
      <c r="H43" s="41">
        <f t="shared" si="19"/>
        <v>163</v>
      </c>
      <c r="I43" s="42">
        <v>39.38461538461538</v>
      </c>
      <c r="J43" s="4"/>
      <c r="K43" s="18"/>
      <c r="L43" s="18"/>
      <c r="M43" s="18"/>
      <c r="N43" s="12"/>
      <c r="O43" s="12"/>
      <c r="P43" s="23"/>
      <c r="Q43" s="23"/>
      <c r="R43" s="23"/>
      <c r="S43" s="23"/>
      <c r="T43" s="68"/>
      <c r="U43" s="65"/>
      <c r="V43" s="15" t="s">
        <v>15</v>
      </c>
      <c r="W43" s="41">
        <v>69</v>
      </c>
      <c r="X43" s="42">
        <v>30.914402173913047</v>
      </c>
      <c r="Y43" s="41">
        <v>81</v>
      </c>
      <c r="Z43" s="42">
        <v>39.38461538461538</v>
      </c>
      <c r="AA43" s="41">
        <v>84</v>
      </c>
      <c r="AB43" s="42">
        <v>30.914402173913047</v>
      </c>
      <c r="AC43" s="41">
        <v>131</v>
      </c>
      <c r="AD43" s="42">
        <v>39.38461538461538</v>
      </c>
      <c r="AE43" s="46"/>
      <c r="AF43" s="18"/>
      <c r="AG43" s="16"/>
      <c r="AH43" s="16"/>
      <c r="AK43" s="23"/>
      <c r="AL43" s="23"/>
      <c r="AM43" s="23"/>
      <c r="AN43" s="23"/>
      <c r="AO43" s="12"/>
      <c r="AP43" s="12"/>
      <c r="AQ43" s="68"/>
    </row>
    <row r="44" spans="1:43" ht="17.25" customHeight="1" x14ac:dyDescent="0.2">
      <c r="A44" s="83" t="s">
        <v>16</v>
      </c>
      <c r="B44" s="41">
        <f t="shared" si="16"/>
        <v>88</v>
      </c>
      <c r="C44" s="42">
        <v>32.975362318840581</v>
      </c>
      <c r="D44" s="41">
        <f t="shared" si="17"/>
        <v>98</v>
      </c>
      <c r="E44" s="42">
        <v>41.846153846153847</v>
      </c>
      <c r="F44" s="41">
        <f t="shared" si="18"/>
        <v>134</v>
      </c>
      <c r="G44" s="42">
        <v>32.975362318840581</v>
      </c>
      <c r="H44" s="41">
        <f t="shared" si="19"/>
        <v>160</v>
      </c>
      <c r="I44" s="42">
        <v>41.846153846153847</v>
      </c>
      <c r="J44" s="4"/>
      <c r="K44" s="18"/>
      <c r="L44" s="18"/>
      <c r="M44" s="18"/>
      <c r="N44" s="12"/>
      <c r="O44" s="12"/>
      <c r="P44" s="23"/>
      <c r="Q44" s="23"/>
      <c r="R44" s="23"/>
      <c r="S44" s="23"/>
      <c r="T44" s="68"/>
      <c r="U44" s="65"/>
      <c r="V44" s="15" t="s">
        <v>16</v>
      </c>
      <c r="W44" s="41">
        <v>67</v>
      </c>
      <c r="X44" s="42">
        <v>32.975362318840581</v>
      </c>
      <c r="Y44" s="41">
        <v>78</v>
      </c>
      <c r="Z44" s="42">
        <v>41.846153846153847</v>
      </c>
      <c r="AA44" s="41">
        <v>82</v>
      </c>
      <c r="AB44" s="42">
        <v>32.975362318840581</v>
      </c>
      <c r="AC44" s="41">
        <v>128</v>
      </c>
      <c r="AD44" s="42">
        <v>41.846153846153847</v>
      </c>
      <c r="AE44" s="46"/>
      <c r="AF44" s="18"/>
      <c r="AG44" s="16"/>
      <c r="AH44" s="16"/>
      <c r="AK44" s="23"/>
      <c r="AL44" s="23"/>
      <c r="AM44" s="23"/>
      <c r="AN44" s="23"/>
      <c r="AO44" s="12"/>
      <c r="AP44" s="12"/>
      <c r="AQ44" s="68"/>
    </row>
    <row r="45" spans="1:43" ht="17.25" customHeight="1" x14ac:dyDescent="0.2">
      <c r="A45" s="83" t="s">
        <v>17</v>
      </c>
      <c r="B45" s="41">
        <f t="shared" si="16"/>
        <v>87</v>
      </c>
      <c r="C45" s="42">
        <v>34.349335748792271</v>
      </c>
      <c r="D45" s="41">
        <f t="shared" si="17"/>
        <v>96</v>
      </c>
      <c r="E45" s="42">
        <v>43.53846153846154</v>
      </c>
      <c r="F45" s="41">
        <f t="shared" si="18"/>
        <v>133</v>
      </c>
      <c r="G45" s="42">
        <v>34.349335748792271</v>
      </c>
      <c r="H45" s="41">
        <f t="shared" si="19"/>
        <v>158</v>
      </c>
      <c r="I45" s="42">
        <v>43.53846153846154</v>
      </c>
      <c r="J45" s="4"/>
      <c r="K45" s="18"/>
      <c r="L45" s="18"/>
      <c r="M45" s="18"/>
      <c r="N45" s="12"/>
      <c r="O45" s="12"/>
      <c r="P45" s="23"/>
      <c r="Q45" s="23"/>
      <c r="R45" s="23"/>
      <c r="S45" s="23"/>
      <c r="T45" s="68"/>
      <c r="U45" s="65"/>
      <c r="V45" s="15" t="s">
        <v>17</v>
      </c>
      <c r="W45" s="41">
        <v>66</v>
      </c>
      <c r="X45" s="42">
        <v>34.349335748792271</v>
      </c>
      <c r="Y45" s="41">
        <v>76</v>
      </c>
      <c r="Z45" s="42">
        <v>43.53846153846154</v>
      </c>
      <c r="AA45" s="41">
        <v>81</v>
      </c>
      <c r="AB45" s="42">
        <v>34.349335748792271</v>
      </c>
      <c r="AC45" s="41">
        <v>126</v>
      </c>
      <c r="AD45" s="42">
        <v>43.53846153846154</v>
      </c>
      <c r="AE45" s="46"/>
      <c r="AF45" s="18"/>
      <c r="AG45" s="16"/>
      <c r="AH45" s="16"/>
      <c r="AK45" s="23"/>
      <c r="AL45" s="23"/>
      <c r="AM45" s="23"/>
      <c r="AN45" s="23"/>
      <c r="AO45" s="12"/>
      <c r="AP45" s="12"/>
      <c r="AQ45" s="68"/>
    </row>
    <row r="46" spans="1:43" ht="17.25" customHeight="1" x14ac:dyDescent="0.2">
      <c r="A46" s="85" t="s">
        <v>41</v>
      </c>
      <c r="B46" s="43">
        <f t="shared" si="16"/>
        <v>85</v>
      </c>
      <c r="C46" s="44">
        <f>C$17*2/3</f>
        <v>35.720000000000006</v>
      </c>
      <c r="D46" s="43">
        <f t="shared" si="17"/>
        <v>95</v>
      </c>
      <c r="E46" s="44">
        <f>E$17*2/3</f>
        <v>45.233333333333327</v>
      </c>
      <c r="F46" s="43">
        <f t="shared" si="18"/>
        <v>131</v>
      </c>
      <c r="G46" s="44">
        <f>G$17*2/3</f>
        <v>35.720000000000006</v>
      </c>
      <c r="H46" s="43">
        <f t="shared" si="19"/>
        <v>157</v>
      </c>
      <c r="I46" s="44">
        <f>I$17*2/3</f>
        <v>45.233333333333327</v>
      </c>
      <c r="J46" s="4"/>
      <c r="K46" s="18"/>
      <c r="L46" s="18"/>
      <c r="M46" s="18"/>
      <c r="N46" s="12"/>
      <c r="O46" s="12"/>
      <c r="P46" s="23"/>
      <c r="Q46" s="23"/>
      <c r="R46" s="23"/>
      <c r="S46" s="23"/>
      <c r="T46" s="68"/>
      <c r="U46" s="65"/>
      <c r="V46" s="48" t="s">
        <v>41</v>
      </c>
      <c r="W46" s="43">
        <v>64</v>
      </c>
      <c r="X46" s="44">
        <v>35.720000000000006</v>
      </c>
      <c r="Y46" s="43">
        <v>75</v>
      </c>
      <c r="Z46" s="44">
        <v>45.233333333333327</v>
      </c>
      <c r="AA46" s="43">
        <v>79</v>
      </c>
      <c r="AB46" s="44">
        <v>35.720000000000006</v>
      </c>
      <c r="AC46" s="43">
        <v>125</v>
      </c>
      <c r="AD46" s="44">
        <v>45.233333333333327</v>
      </c>
      <c r="AE46" s="46"/>
      <c r="AF46" s="18"/>
      <c r="AG46" s="16"/>
      <c r="AH46" s="16"/>
      <c r="AK46" s="23"/>
      <c r="AL46" s="23"/>
      <c r="AM46" s="23"/>
      <c r="AN46" s="23"/>
      <c r="AO46" s="12"/>
      <c r="AP46" s="12"/>
      <c r="AQ46" s="68"/>
    </row>
    <row r="47" spans="1:43" ht="17.25" customHeight="1" x14ac:dyDescent="0.2">
      <c r="A47" s="65"/>
      <c r="B47" s="70" t="s">
        <v>20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2"/>
      <c r="O47" s="12"/>
      <c r="P47" s="23"/>
      <c r="Q47" s="23"/>
      <c r="R47" s="23"/>
      <c r="S47" s="23"/>
      <c r="T47" s="68"/>
      <c r="U47" s="65"/>
      <c r="W47" s="11" t="s">
        <v>20</v>
      </c>
      <c r="X47" s="94"/>
      <c r="Y47" s="94"/>
      <c r="Z47" s="94"/>
      <c r="AA47" s="94"/>
      <c r="AB47" s="94"/>
      <c r="AC47" s="94"/>
      <c r="AD47" s="94"/>
      <c r="AE47" s="94"/>
      <c r="AF47" s="18"/>
      <c r="AG47" s="16"/>
      <c r="AH47" s="16"/>
      <c r="AK47" s="23"/>
      <c r="AL47" s="23"/>
      <c r="AM47" s="23"/>
      <c r="AN47" s="23"/>
      <c r="AO47" s="12"/>
      <c r="AP47" s="12"/>
      <c r="AQ47" s="68"/>
    </row>
    <row r="48" spans="1:43" ht="17.25" customHeight="1" x14ac:dyDescent="0.2">
      <c r="A48" s="81">
        <v>0</v>
      </c>
      <c r="B48" s="30">
        <f>B35</f>
        <v>121</v>
      </c>
      <c r="C48" s="31">
        <v>0</v>
      </c>
      <c r="D48" s="30">
        <f>D35</f>
        <v>140</v>
      </c>
      <c r="E48" s="31">
        <v>0</v>
      </c>
      <c r="F48" s="30">
        <f>F35</f>
        <v>167</v>
      </c>
      <c r="G48" s="31">
        <v>0</v>
      </c>
      <c r="H48" s="30">
        <f>H35</f>
        <v>202</v>
      </c>
      <c r="I48" s="31">
        <v>0</v>
      </c>
      <c r="J48" s="5"/>
      <c r="K48" s="18"/>
      <c r="L48" s="18"/>
      <c r="M48" s="18"/>
      <c r="N48" s="12"/>
      <c r="O48" s="12"/>
      <c r="P48" s="23"/>
      <c r="Q48" s="23"/>
      <c r="R48" s="23"/>
      <c r="S48" s="23"/>
      <c r="T48" s="68"/>
      <c r="U48" s="65"/>
      <c r="V48" s="14">
        <v>0</v>
      </c>
      <c r="W48" s="51">
        <v>100</v>
      </c>
      <c r="X48" s="52">
        <v>0</v>
      </c>
      <c r="Y48" s="51">
        <v>120</v>
      </c>
      <c r="Z48" s="52">
        <v>0</v>
      </c>
      <c r="AA48" s="51">
        <v>115</v>
      </c>
      <c r="AB48" s="52">
        <v>0</v>
      </c>
      <c r="AC48" s="51">
        <v>170</v>
      </c>
      <c r="AD48" s="52">
        <v>0</v>
      </c>
      <c r="AE48" s="71"/>
      <c r="AF48" s="18"/>
      <c r="AG48" s="16"/>
      <c r="AH48" s="16"/>
      <c r="AK48" s="23"/>
      <c r="AL48" s="23"/>
      <c r="AM48" s="23"/>
      <c r="AN48" s="23"/>
      <c r="AO48" s="12"/>
      <c r="AP48" s="12"/>
      <c r="AQ48" s="68"/>
    </row>
    <row r="49" spans="1:43" ht="17.25" customHeight="1" x14ac:dyDescent="0.2">
      <c r="A49" s="83" t="s">
        <v>8</v>
      </c>
      <c r="B49" s="41">
        <f t="shared" ref="B49:B59" si="20">ROUND(B$48-C49,0)</f>
        <v>119</v>
      </c>
      <c r="C49" s="42">
        <v>2.0609601449275363</v>
      </c>
      <c r="D49" s="41">
        <f t="shared" ref="D49:D59" si="21">ROUND(D$48-E49,0)</f>
        <v>137</v>
      </c>
      <c r="E49" s="42">
        <v>2.7379283639883831</v>
      </c>
      <c r="F49" s="41">
        <f t="shared" ref="F49:F59" si="22">ROUND(F$48-G49,0)</f>
        <v>165</v>
      </c>
      <c r="G49" s="42">
        <v>2.0609601449275363</v>
      </c>
      <c r="H49" s="41">
        <f t="shared" ref="H49:H59" si="23">ROUND(H$48-I49,0)</f>
        <v>199</v>
      </c>
      <c r="I49" s="42">
        <v>2.7379283639883831</v>
      </c>
      <c r="J49" s="4"/>
      <c r="K49" s="18"/>
      <c r="L49" s="18"/>
      <c r="M49" s="18"/>
      <c r="N49" s="12"/>
      <c r="O49" s="12"/>
      <c r="P49" s="23"/>
      <c r="Q49" s="23"/>
      <c r="R49" s="23"/>
      <c r="S49" s="23"/>
      <c r="T49" s="68"/>
      <c r="U49" s="65"/>
      <c r="V49" s="15" t="s">
        <v>8</v>
      </c>
      <c r="W49" s="41">
        <v>98</v>
      </c>
      <c r="X49" s="42">
        <v>2.0609601449275363</v>
      </c>
      <c r="Y49" s="41">
        <v>117</v>
      </c>
      <c r="Z49" s="42">
        <v>2.7379283639883831</v>
      </c>
      <c r="AA49" s="41">
        <v>113</v>
      </c>
      <c r="AB49" s="42">
        <v>2.0609601449275363</v>
      </c>
      <c r="AC49" s="41">
        <v>167</v>
      </c>
      <c r="AD49" s="42">
        <v>2.7379283639883831</v>
      </c>
      <c r="AE49" s="46"/>
      <c r="AF49" s="18"/>
      <c r="AG49" s="16"/>
      <c r="AH49" s="16"/>
      <c r="AK49" s="23"/>
      <c r="AL49" s="23"/>
      <c r="AM49" s="23"/>
      <c r="AN49" s="23"/>
      <c r="AO49" s="12"/>
      <c r="AP49" s="12"/>
      <c r="AQ49" s="68"/>
    </row>
    <row r="50" spans="1:43" ht="17.25" customHeight="1" x14ac:dyDescent="0.2">
      <c r="A50" s="83" t="s">
        <v>9</v>
      </c>
      <c r="B50" s="41">
        <f t="shared" si="20"/>
        <v>117</v>
      </c>
      <c r="C50" s="42">
        <v>4.1219202898550726</v>
      </c>
      <c r="D50" s="41">
        <f t="shared" si="21"/>
        <v>135</v>
      </c>
      <c r="E50" s="42">
        <v>5.4758567279767663</v>
      </c>
      <c r="F50" s="41">
        <f t="shared" si="22"/>
        <v>163</v>
      </c>
      <c r="G50" s="42">
        <v>4.1219202898550726</v>
      </c>
      <c r="H50" s="41">
        <f t="shared" si="23"/>
        <v>197</v>
      </c>
      <c r="I50" s="42">
        <v>5.4758567279767663</v>
      </c>
      <c r="J50" s="4"/>
      <c r="K50" s="18"/>
      <c r="L50" s="18"/>
      <c r="M50" s="18"/>
      <c r="N50" s="12"/>
      <c r="O50" s="12"/>
      <c r="P50" s="23"/>
      <c r="Q50" s="23"/>
      <c r="R50" s="23"/>
      <c r="S50" s="23"/>
      <c r="T50" s="68"/>
      <c r="U50" s="65"/>
      <c r="V50" s="15" t="s">
        <v>9</v>
      </c>
      <c r="W50" s="41">
        <v>96</v>
      </c>
      <c r="X50" s="42">
        <v>4.1219202898550726</v>
      </c>
      <c r="Y50" s="41">
        <v>115</v>
      </c>
      <c r="Z50" s="42">
        <v>5.4758567279767663</v>
      </c>
      <c r="AA50" s="41">
        <v>111</v>
      </c>
      <c r="AB50" s="42">
        <v>4.1219202898550726</v>
      </c>
      <c r="AC50" s="41">
        <v>165</v>
      </c>
      <c r="AD50" s="42">
        <v>5.4758567279767663</v>
      </c>
      <c r="AE50" s="46"/>
      <c r="AF50" s="18"/>
      <c r="AG50" s="16"/>
      <c r="AH50" s="16"/>
      <c r="AK50" s="23"/>
      <c r="AL50" s="23"/>
      <c r="AM50" s="23"/>
      <c r="AN50" s="23"/>
      <c r="AO50" s="12"/>
      <c r="AP50" s="12"/>
      <c r="AQ50" s="68"/>
    </row>
    <row r="51" spans="1:43" ht="17.25" customHeight="1" x14ac:dyDescent="0.2">
      <c r="A51" s="83" t="s">
        <v>10</v>
      </c>
      <c r="B51" s="41">
        <f t="shared" si="20"/>
        <v>114</v>
      </c>
      <c r="C51" s="42">
        <v>6.8698671497584547</v>
      </c>
      <c r="D51" s="41">
        <f t="shared" si="21"/>
        <v>131</v>
      </c>
      <c r="E51" s="42">
        <v>9.1264278799612786</v>
      </c>
      <c r="F51" s="41">
        <f t="shared" si="22"/>
        <v>160</v>
      </c>
      <c r="G51" s="42">
        <v>6.8698671497584547</v>
      </c>
      <c r="H51" s="41">
        <f t="shared" si="23"/>
        <v>193</v>
      </c>
      <c r="I51" s="42">
        <v>9.1264278799612786</v>
      </c>
      <c r="J51" s="4"/>
      <c r="K51" s="18"/>
      <c r="L51" s="18"/>
      <c r="M51" s="18"/>
      <c r="N51" s="12"/>
      <c r="O51" s="12"/>
      <c r="P51" s="23"/>
      <c r="Q51" s="23"/>
      <c r="R51" s="23"/>
      <c r="S51" s="23"/>
      <c r="T51" s="68"/>
      <c r="U51" s="65"/>
      <c r="V51" s="15" t="s">
        <v>10</v>
      </c>
      <c r="W51" s="41">
        <v>93</v>
      </c>
      <c r="X51" s="42">
        <v>6.8698671497584547</v>
      </c>
      <c r="Y51" s="41">
        <v>111</v>
      </c>
      <c r="Z51" s="42">
        <v>9.1264278799612786</v>
      </c>
      <c r="AA51" s="41">
        <v>108</v>
      </c>
      <c r="AB51" s="42">
        <v>6.8698671497584547</v>
      </c>
      <c r="AC51" s="41">
        <v>161</v>
      </c>
      <c r="AD51" s="42">
        <v>9.1264278799612786</v>
      </c>
      <c r="AE51" s="46"/>
      <c r="AF51" s="18"/>
      <c r="AG51" s="16"/>
      <c r="AH51" s="16"/>
      <c r="AK51" s="23"/>
      <c r="AL51" s="23"/>
      <c r="AM51" s="23"/>
      <c r="AN51" s="23"/>
      <c r="AO51" s="12"/>
      <c r="AP51" s="12"/>
      <c r="AQ51" s="68"/>
    </row>
    <row r="52" spans="1:43" ht="17.25" customHeight="1" x14ac:dyDescent="0.2">
      <c r="A52" s="83" t="s">
        <v>11</v>
      </c>
      <c r="B52" s="41">
        <f t="shared" si="20"/>
        <v>111</v>
      </c>
      <c r="C52" s="42">
        <v>9.6178140096618367</v>
      </c>
      <c r="D52" s="41">
        <f t="shared" si="21"/>
        <v>127</v>
      </c>
      <c r="E52" s="42">
        <v>12.776999031945792</v>
      </c>
      <c r="F52" s="41">
        <f t="shared" si="22"/>
        <v>157</v>
      </c>
      <c r="G52" s="42">
        <v>9.6178140096618367</v>
      </c>
      <c r="H52" s="41">
        <f t="shared" si="23"/>
        <v>189</v>
      </c>
      <c r="I52" s="42">
        <v>12.776999031945792</v>
      </c>
      <c r="J52" s="4"/>
      <c r="K52" s="18"/>
      <c r="L52" s="18"/>
      <c r="M52" s="18"/>
      <c r="N52" s="12"/>
      <c r="O52" s="12"/>
      <c r="P52" s="23"/>
      <c r="Q52" s="23"/>
      <c r="R52" s="23"/>
      <c r="S52" s="23"/>
      <c r="T52" s="68"/>
      <c r="U52" s="65"/>
      <c r="V52" s="15" t="s">
        <v>11</v>
      </c>
      <c r="W52" s="41">
        <v>90</v>
      </c>
      <c r="X52" s="42">
        <v>9.6178140096618367</v>
      </c>
      <c r="Y52" s="41">
        <v>107</v>
      </c>
      <c r="Z52" s="42">
        <v>12.776999031945792</v>
      </c>
      <c r="AA52" s="41">
        <v>105</v>
      </c>
      <c r="AB52" s="42">
        <v>9.6178140096618367</v>
      </c>
      <c r="AC52" s="41">
        <v>157</v>
      </c>
      <c r="AD52" s="42">
        <v>12.776999031945792</v>
      </c>
      <c r="AE52" s="46"/>
      <c r="AF52" s="18"/>
      <c r="AG52" s="16"/>
      <c r="AH52" s="16"/>
      <c r="AK52" s="23"/>
      <c r="AL52" s="23"/>
      <c r="AM52" s="23"/>
      <c r="AN52" s="23"/>
      <c r="AO52" s="12"/>
      <c r="AP52" s="12"/>
      <c r="AQ52" s="68"/>
    </row>
    <row r="53" spans="1:43" ht="17.25" customHeight="1" x14ac:dyDescent="0.2">
      <c r="A53" s="83" t="s">
        <v>12</v>
      </c>
      <c r="B53" s="41">
        <f t="shared" si="20"/>
        <v>107</v>
      </c>
      <c r="C53" s="42">
        <v>13.739734299516909</v>
      </c>
      <c r="D53" s="41">
        <f t="shared" si="21"/>
        <v>122</v>
      </c>
      <c r="E53" s="42">
        <v>18.252855759922557</v>
      </c>
      <c r="F53" s="41">
        <f t="shared" si="22"/>
        <v>153</v>
      </c>
      <c r="G53" s="42">
        <v>13.739734299516909</v>
      </c>
      <c r="H53" s="41">
        <f t="shared" si="23"/>
        <v>184</v>
      </c>
      <c r="I53" s="42">
        <v>18.252855759922557</v>
      </c>
      <c r="J53" s="4"/>
      <c r="K53" s="18"/>
      <c r="L53" s="18"/>
      <c r="M53" s="18"/>
      <c r="N53" s="12"/>
      <c r="O53" s="12"/>
      <c r="P53" s="23"/>
      <c r="Q53" s="23"/>
      <c r="R53" s="23"/>
      <c r="S53" s="23"/>
      <c r="T53" s="68"/>
      <c r="U53" s="65"/>
      <c r="V53" s="15" t="s">
        <v>12</v>
      </c>
      <c r="W53" s="41">
        <v>86</v>
      </c>
      <c r="X53" s="42">
        <v>13.739734299516909</v>
      </c>
      <c r="Y53" s="41">
        <v>102</v>
      </c>
      <c r="Z53" s="42">
        <v>18.252855759922557</v>
      </c>
      <c r="AA53" s="41">
        <v>101</v>
      </c>
      <c r="AB53" s="42">
        <v>13.739734299516909</v>
      </c>
      <c r="AC53" s="41">
        <v>152</v>
      </c>
      <c r="AD53" s="42">
        <v>18.252855759922557</v>
      </c>
      <c r="AE53" s="46"/>
      <c r="AF53" s="18"/>
      <c r="AG53" s="16"/>
      <c r="AH53" s="16"/>
      <c r="AK53" s="23"/>
      <c r="AL53" s="23"/>
      <c r="AM53" s="23"/>
      <c r="AN53" s="23"/>
      <c r="AO53" s="12"/>
      <c r="AP53" s="12"/>
      <c r="AQ53" s="68"/>
    </row>
    <row r="54" spans="1:43" ht="17.25" customHeight="1" x14ac:dyDescent="0.2">
      <c r="A54" s="83" t="s">
        <v>13</v>
      </c>
      <c r="B54" s="41">
        <f t="shared" si="20"/>
        <v>104</v>
      </c>
      <c r="C54" s="42">
        <v>17.174667874396135</v>
      </c>
      <c r="D54" s="41">
        <f t="shared" si="21"/>
        <v>118</v>
      </c>
      <c r="E54" s="42">
        <v>22.461538461538456</v>
      </c>
      <c r="F54" s="41">
        <f t="shared" si="22"/>
        <v>150</v>
      </c>
      <c r="G54" s="42">
        <v>17.174667874396135</v>
      </c>
      <c r="H54" s="41">
        <f t="shared" si="23"/>
        <v>180</v>
      </c>
      <c r="I54" s="42">
        <v>22.461538461538456</v>
      </c>
      <c r="J54" s="4"/>
      <c r="K54" s="18"/>
      <c r="L54" s="18"/>
      <c r="M54" s="18"/>
      <c r="N54" s="12"/>
      <c r="O54" s="12"/>
      <c r="P54" s="23"/>
      <c r="Q54" s="23"/>
      <c r="R54" s="23"/>
      <c r="S54" s="23"/>
      <c r="T54" s="68"/>
      <c r="U54" s="65"/>
      <c r="V54" s="15" t="s">
        <v>13</v>
      </c>
      <c r="W54" s="41">
        <v>83</v>
      </c>
      <c r="X54" s="42">
        <v>17.174667874396135</v>
      </c>
      <c r="Y54" s="41">
        <v>98</v>
      </c>
      <c r="Z54" s="42">
        <v>22.461538461538456</v>
      </c>
      <c r="AA54" s="41">
        <v>98</v>
      </c>
      <c r="AB54" s="42">
        <v>17.174667874396135</v>
      </c>
      <c r="AC54" s="41">
        <v>148</v>
      </c>
      <c r="AD54" s="42">
        <v>22.461538461538456</v>
      </c>
      <c r="AE54" s="46"/>
      <c r="AF54" s="18"/>
      <c r="AG54" s="16"/>
      <c r="AH54" s="16"/>
      <c r="AK54" s="23"/>
      <c r="AL54" s="23"/>
      <c r="AM54" s="23"/>
      <c r="AN54" s="23"/>
      <c r="AO54" s="12"/>
      <c r="AP54" s="12"/>
      <c r="AQ54" s="68"/>
    </row>
    <row r="55" spans="1:43" ht="17.25" customHeight="1" x14ac:dyDescent="0.2">
      <c r="A55" s="83" t="s">
        <v>14</v>
      </c>
      <c r="B55" s="41">
        <f t="shared" si="20"/>
        <v>100</v>
      </c>
      <c r="C55" s="42">
        <v>21.296588164251208</v>
      </c>
      <c r="D55" s="41">
        <f t="shared" si="21"/>
        <v>112</v>
      </c>
      <c r="E55" s="42">
        <v>27.538461538461551</v>
      </c>
      <c r="F55" s="41">
        <f t="shared" si="22"/>
        <v>146</v>
      </c>
      <c r="G55" s="42">
        <v>21.296588164251208</v>
      </c>
      <c r="H55" s="41">
        <f t="shared" si="23"/>
        <v>174</v>
      </c>
      <c r="I55" s="42">
        <v>27.538461538461551</v>
      </c>
      <c r="J55" s="4"/>
      <c r="K55" s="18"/>
      <c r="L55" s="18"/>
      <c r="M55" s="18"/>
      <c r="N55" s="12"/>
      <c r="O55" s="12"/>
      <c r="P55" s="23"/>
      <c r="Q55" s="23"/>
      <c r="R55" s="23"/>
      <c r="S55" s="23"/>
      <c r="T55" s="68"/>
      <c r="U55" s="65"/>
      <c r="V55" s="15" t="s">
        <v>14</v>
      </c>
      <c r="W55" s="41">
        <v>79</v>
      </c>
      <c r="X55" s="42">
        <v>21.296588164251208</v>
      </c>
      <c r="Y55" s="41">
        <v>92</v>
      </c>
      <c r="Z55" s="42">
        <v>27.538461538461551</v>
      </c>
      <c r="AA55" s="41">
        <v>94</v>
      </c>
      <c r="AB55" s="42">
        <v>21.296588164251208</v>
      </c>
      <c r="AC55" s="41">
        <v>142</v>
      </c>
      <c r="AD55" s="42">
        <v>27.538461538461551</v>
      </c>
      <c r="AE55" s="46"/>
      <c r="AF55" s="18"/>
      <c r="AG55" s="16"/>
      <c r="AH55" s="16"/>
      <c r="AK55" s="23"/>
      <c r="AL55" s="23"/>
      <c r="AM55" s="23"/>
      <c r="AN55" s="23"/>
      <c r="AO55" s="12"/>
      <c r="AP55" s="12"/>
      <c r="AQ55" s="68"/>
    </row>
    <row r="56" spans="1:43" ht="17.25" customHeight="1" x14ac:dyDescent="0.2">
      <c r="A56" s="83" t="s">
        <v>15</v>
      </c>
      <c r="B56" s="41">
        <f t="shared" si="20"/>
        <v>97</v>
      </c>
      <c r="C56" s="42">
        <v>24.044535024154587</v>
      </c>
      <c r="D56" s="41">
        <f t="shared" si="21"/>
        <v>109</v>
      </c>
      <c r="E56" s="42">
        <v>30.92307692307692</v>
      </c>
      <c r="F56" s="41">
        <f t="shared" si="22"/>
        <v>143</v>
      </c>
      <c r="G56" s="42">
        <v>24.044535024154587</v>
      </c>
      <c r="H56" s="41">
        <f t="shared" si="23"/>
        <v>171</v>
      </c>
      <c r="I56" s="42">
        <v>30.92307692307692</v>
      </c>
      <c r="J56" s="4"/>
      <c r="K56" s="18"/>
      <c r="L56" s="18"/>
      <c r="M56" s="18"/>
      <c r="N56" s="12"/>
      <c r="O56" s="12"/>
      <c r="P56" s="23"/>
      <c r="Q56" s="23"/>
      <c r="R56" s="23"/>
      <c r="S56" s="23"/>
      <c r="T56" s="68"/>
      <c r="U56" s="65"/>
      <c r="V56" s="15" t="s">
        <v>15</v>
      </c>
      <c r="W56" s="41">
        <v>76</v>
      </c>
      <c r="X56" s="42">
        <v>24.044535024154587</v>
      </c>
      <c r="Y56" s="41">
        <v>89</v>
      </c>
      <c r="Z56" s="42">
        <v>30.92307692307692</v>
      </c>
      <c r="AA56" s="41">
        <v>91</v>
      </c>
      <c r="AB56" s="42">
        <v>24.044535024154587</v>
      </c>
      <c r="AC56" s="41">
        <v>139</v>
      </c>
      <c r="AD56" s="42">
        <v>30.92307692307692</v>
      </c>
      <c r="AE56" s="46"/>
      <c r="AF56" s="18"/>
      <c r="AG56" s="16"/>
      <c r="AH56" s="16"/>
      <c r="AK56" s="23"/>
      <c r="AL56" s="23"/>
      <c r="AM56" s="23"/>
      <c r="AN56" s="23"/>
      <c r="AO56" s="12"/>
      <c r="AP56" s="12"/>
      <c r="AQ56" s="68"/>
    </row>
    <row r="57" spans="1:43" ht="17.25" customHeight="1" x14ac:dyDescent="0.2">
      <c r="A57" s="83" t="s">
        <v>16</v>
      </c>
      <c r="B57" s="41">
        <f t="shared" si="20"/>
        <v>95</v>
      </c>
      <c r="C57" s="42">
        <v>26.105495169082129</v>
      </c>
      <c r="D57" s="41">
        <f t="shared" si="21"/>
        <v>107</v>
      </c>
      <c r="E57" s="42">
        <v>33.38461538461538</v>
      </c>
      <c r="F57" s="41">
        <f t="shared" si="22"/>
        <v>141</v>
      </c>
      <c r="G57" s="42">
        <v>26.105495169082129</v>
      </c>
      <c r="H57" s="41">
        <f t="shared" si="23"/>
        <v>169</v>
      </c>
      <c r="I57" s="42">
        <v>33.38461538461538</v>
      </c>
      <c r="J57" s="4"/>
      <c r="K57" s="18"/>
      <c r="L57" s="18"/>
      <c r="M57" s="18"/>
      <c r="N57" s="12"/>
      <c r="O57" s="12"/>
      <c r="P57" s="23"/>
      <c r="Q57" s="23"/>
      <c r="R57" s="23"/>
      <c r="S57" s="23"/>
      <c r="T57" s="68"/>
      <c r="U57" s="65"/>
      <c r="V57" s="15" t="s">
        <v>16</v>
      </c>
      <c r="W57" s="41">
        <v>74</v>
      </c>
      <c r="X57" s="42">
        <v>26.105495169082129</v>
      </c>
      <c r="Y57" s="41">
        <v>87</v>
      </c>
      <c r="Z57" s="42">
        <v>33.38461538461538</v>
      </c>
      <c r="AA57" s="41">
        <v>89</v>
      </c>
      <c r="AB57" s="42">
        <v>26.105495169082129</v>
      </c>
      <c r="AC57" s="41">
        <v>137</v>
      </c>
      <c r="AD57" s="42">
        <v>33.38461538461538</v>
      </c>
      <c r="AE57" s="46"/>
      <c r="AF57" s="18"/>
      <c r="AG57" s="16"/>
      <c r="AH57" s="16"/>
      <c r="AK57" s="23"/>
      <c r="AL57" s="23"/>
      <c r="AM57" s="23"/>
      <c r="AN57" s="23"/>
      <c r="AO57" s="12"/>
      <c r="AP57" s="12"/>
      <c r="AQ57" s="68"/>
    </row>
    <row r="58" spans="1:43" ht="17.25" customHeight="1" x14ac:dyDescent="0.2">
      <c r="A58" s="83" t="s">
        <v>17</v>
      </c>
      <c r="B58" s="41">
        <f t="shared" si="20"/>
        <v>94</v>
      </c>
      <c r="C58" s="42">
        <v>27.479468599033819</v>
      </c>
      <c r="D58" s="41">
        <f t="shared" si="21"/>
        <v>105</v>
      </c>
      <c r="E58" s="42">
        <v>35.076923076923073</v>
      </c>
      <c r="F58" s="41">
        <f t="shared" si="22"/>
        <v>140</v>
      </c>
      <c r="G58" s="42">
        <v>27.479468599033819</v>
      </c>
      <c r="H58" s="41">
        <f t="shared" si="23"/>
        <v>167</v>
      </c>
      <c r="I58" s="42">
        <v>35.076923076923073</v>
      </c>
      <c r="J58" s="4"/>
      <c r="K58" s="18"/>
      <c r="L58" s="18"/>
      <c r="M58" s="18"/>
      <c r="N58" s="12"/>
      <c r="O58" s="12"/>
      <c r="P58" s="23"/>
      <c r="Q58" s="23"/>
      <c r="R58" s="23"/>
      <c r="S58" s="23"/>
      <c r="T58" s="68"/>
      <c r="U58" s="65"/>
      <c r="V58" s="15" t="s">
        <v>17</v>
      </c>
      <c r="W58" s="41">
        <v>73</v>
      </c>
      <c r="X58" s="42">
        <v>27.479468599033819</v>
      </c>
      <c r="Y58" s="41">
        <v>85</v>
      </c>
      <c r="Z58" s="42">
        <v>35.076923076923073</v>
      </c>
      <c r="AA58" s="41">
        <v>88</v>
      </c>
      <c r="AB58" s="42">
        <v>27.479468599033819</v>
      </c>
      <c r="AC58" s="41">
        <v>135</v>
      </c>
      <c r="AD58" s="42">
        <v>35.076923076923073</v>
      </c>
      <c r="AE58" s="46"/>
      <c r="AF58" s="18"/>
      <c r="AG58" s="16"/>
      <c r="AH58" s="16"/>
      <c r="AK58" s="23"/>
      <c r="AL58" s="23"/>
      <c r="AM58" s="23"/>
      <c r="AN58" s="23"/>
      <c r="AO58" s="12"/>
      <c r="AP58" s="12"/>
      <c r="AQ58" s="68"/>
    </row>
    <row r="59" spans="1:43" ht="17.25" customHeight="1" x14ac:dyDescent="0.2">
      <c r="A59" s="85" t="s">
        <v>41</v>
      </c>
      <c r="B59" s="43">
        <f t="shared" si="20"/>
        <v>92</v>
      </c>
      <c r="C59" s="44">
        <f>C30*2/3</f>
        <v>28.853333333333335</v>
      </c>
      <c r="D59" s="43">
        <f t="shared" si="21"/>
        <v>103</v>
      </c>
      <c r="E59" s="44">
        <f>E30*2/3</f>
        <v>36.773333333333333</v>
      </c>
      <c r="F59" s="43">
        <f t="shared" si="22"/>
        <v>138</v>
      </c>
      <c r="G59" s="44">
        <f>G30*2/3</f>
        <v>28.853333333333335</v>
      </c>
      <c r="H59" s="43">
        <f t="shared" si="23"/>
        <v>165</v>
      </c>
      <c r="I59" s="44">
        <f>I30*2/3</f>
        <v>36.773333333333333</v>
      </c>
      <c r="J59" s="4"/>
      <c r="K59" s="18"/>
      <c r="L59" s="18"/>
      <c r="M59" s="18"/>
      <c r="N59" s="12"/>
      <c r="O59" s="12"/>
      <c r="P59" s="23"/>
      <c r="Q59" s="23"/>
      <c r="R59" s="23"/>
      <c r="S59" s="23"/>
      <c r="T59" s="68"/>
      <c r="U59" s="65"/>
      <c r="V59" s="48" t="s">
        <v>41</v>
      </c>
      <c r="W59" s="43">
        <v>71</v>
      </c>
      <c r="X59" s="44">
        <v>28.853333333333335</v>
      </c>
      <c r="Y59" s="43">
        <v>83</v>
      </c>
      <c r="Z59" s="44">
        <v>36.773333333333333</v>
      </c>
      <c r="AA59" s="43">
        <v>86</v>
      </c>
      <c r="AB59" s="44">
        <v>28.853333333333335</v>
      </c>
      <c r="AC59" s="43">
        <v>133</v>
      </c>
      <c r="AD59" s="44">
        <v>36.773333333333333</v>
      </c>
      <c r="AE59" s="46"/>
      <c r="AF59" s="18"/>
      <c r="AG59" s="16"/>
      <c r="AH59" s="16"/>
      <c r="AK59" s="23"/>
      <c r="AL59" s="23"/>
      <c r="AM59" s="23"/>
      <c r="AN59" s="23"/>
      <c r="AO59" s="12"/>
      <c r="AP59" s="12"/>
      <c r="AQ59" s="68"/>
    </row>
    <row r="60" spans="1:43" ht="17.25" customHeight="1" x14ac:dyDescent="0.2">
      <c r="A60" s="65"/>
      <c r="B60" s="5"/>
      <c r="C60" s="12"/>
      <c r="D60" s="12"/>
      <c r="E60" s="12"/>
      <c r="F60" s="12"/>
      <c r="G60" s="12"/>
      <c r="H60" s="12"/>
      <c r="I60" s="12"/>
      <c r="J60" s="12"/>
      <c r="K60" s="18"/>
      <c r="L60" s="18"/>
      <c r="M60" s="18"/>
      <c r="N60" s="12"/>
      <c r="O60" s="12"/>
      <c r="P60" s="23"/>
      <c r="Q60" s="23"/>
      <c r="R60" s="23"/>
      <c r="S60" s="23"/>
      <c r="T60" s="68"/>
      <c r="U60" s="65"/>
      <c r="W60" s="94"/>
      <c r="AF60" s="18"/>
      <c r="AG60" s="16"/>
      <c r="AH60" s="16"/>
      <c r="AK60" s="23"/>
      <c r="AL60" s="23"/>
      <c r="AM60" s="23"/>
      <c r="AN60" s="23"/>
      <c r="AO60" s="12"/>
      <c r="AP60" s="12"/>
      <c r="AQ60" s="68"/>
    </row>
    <row r="61" spans="1:43" ht="17.25" customHeight="1" x14ac:dyDescent="0.25">
      <c r="A61" s="89" t="s">
        <v>21</v>
      </c>
      <c r="B61" s="70" t="s">
        <v>19</v>
      </c>
      <c r="C61" s="12"/>
      <c r="D61" s="12"/>
      <c r="E61" s="12"/>
      <c r="F61" s="12"/>
      <c r="G61" s="12"/>
      <c r="H61" s="12"/>
      <c r="I61" s="12"/>
      <c r="J61" s="12"/>
      <c r="K61" s="18"/>
      <c r="L61" s="18"/>
      <c r="M61" s="18"/>
      <c r="N61" s="12"/>
      <c r="O61" s="12"/>
      <c r="P61" s="23"/>
      <c r="Q61" s="23"/>
      <c r="R61" s="23"/>
      <c r="S61" s="23"/>
      <c r="T61" s="68"/>
      <c r="U61" s="65"/>
      <c r="V61" s="8" t="s">
        <v>21</v>
      </c>
      <c r="W61" s="11" t="s">
        <v>19</v>
      </c>
      <c r="AF61" s="18"/>
      <c r="AG61" s="16"/>
      <c r="AH61" s="16"/>
      <c r="AK61" s="23"/>
      <c r="AL61" s="23"/>
      <c r="AM61" s="23"/>
      <c r="AN61" s="23"/>
      <c r="AO61" s="12"/>
      <c r="AP61" s="12"/>
      <c r="AQ61" s="68"/>
    </row>
    <row r="62" spans="1:43" ht="17.25" customHeight="1" x14ac:dyDescent="0.2">
      <c r="A62" s="98" t="s">
        <v>1</v>
      </c>
      <c r="B62" s="100" t="s">
        <v>2</v>
      </c>
      <c r="C62" s="100"/>
      <c r="D62" s="100" t="s">
        <v>3</v>
      </c>
      <c r="E62" s="100"/>
      <c r="F62" s="100" t="s">
        <v>4</v>
      </c>
      <c r="G62" s="100"/>
      <c r="H62" s="100" t="s">
        <v>5</v>
      </c>
      <c r="I62" s="100"/>
      <c r="J62" s="13"/>
      <c r="K62" s="18"/>
      <c r="L62" s="18"/>
      <c r="M62" s="18"/>
      <c r="N62" s="12"/>
      <c r="O62" s="12"/>
      <c r="P62" s="23"/>
      <c r="Q62" s="23"/>
      <c r="R62" s="23"/>
      <c r="S62" s="23"/>
      <c r="T62" s="68"/>
      <c r="U62" s="65"/>
      <c r="V62" s="104" t="s">
        <v>1</v>
      </c>
      <c r="W62" s="100" t="s">
        <v>2</v>
      </c>
      <c r="X62" s="100"/>
      <c r="Y62" s="100" t="s">
        <v>3</v>
      </c>
      <c r="Z62" s="100"/>
      <c r="AA62" s="100" t="s">
        <v>4</v>
      </c>
      <c r="AB62" s="100"/>
      <c r="AC62" s="100" t="s">
        <v>5</v>
      </c>
      <c r="AD62" s="100"/>
      <c r="AE62" s="13"/>
      <c r="AF62" s="18"/>
      <c r="AG62" s="16"/>
      <c r="AH62" s="16"/>
      <c r="AK62" s="23"/>
      <c r="AL62" s="23"/>
      <c r="AM62" s="23"/>
      <c r="AN62" s="23"/>
      <c r="AO62" s="12"/>
      <c r="AP62" s="12"/>
      <c r="AQ62" s="68"/>
    </row>
    <row r="63" spans="1:43" ht="17.25" customHeight="1" x14ac:dyDescent="0.2">
      <c r="A63" s="99"/>
      <c r="B63" s="14" t="s">
        <v>6</v>
      </c>
      <c r="C63" s="14" t="s">
        <v>7</v>
      </c>
      <c r="D63" s="14" t="s">
        <v>6</v>
      </c>
      <c r="E63" s="14" t="s">
        <v>7</v>
      </c>
      <c r="F63" s="14" t="s">
        <v>6</v>
      </c>
      <c r="G63" s="14" t="s">
        <v>7</v>
      </c>
      <c r="H63" s="14" t="s">
        <v>6</v>
      </c>
      <c r="I63" s="14" t="s">
        <v>7</v>
      </c>
      <c r="J63" s="13"/>
      <c r="K63" s="18"/>
      <c r="L63" s="18"/>
      <c r="M63" s="18"/>
      <c r="N63" s="12"/>
      <c r="O63" s="12"/>
      <c r="P63" s="23"/>
      <c r="Q63" s="23"/>
      <c r="R63" s="23"/>
      <c r="S63" s="23"/>
      <c r="T63" s="68"/>
      <c r="U63" s="65"/>
      <c r="V63" s="105"/>
      <c r="W63" s="14" t="s">
        <v>6</v>
      </c>
      <c r="X63" s="14" t="s">
        <v>7</v>
      </c>
      <c r="Y63" s="14" t="s">
        <v>6</v>
      </c>
      <c r="Z63" s="14" t="s">
        <v>7</v>
      </c>
      <c r="AA63" s="14" t="s">
        <v>6</v>
      </c>
      <c r="AB63" s="14" t="s">
        <v>7</v>
      </c>
      <c r="AC63" s="14" t="s">
        <v>6</v>
      </c>
      <c r="AD63" s="14" t="s">
        <v>7</v>
      </c>
      <c r="AE63" s="13"/>
      <c r="AF63" s="18"/>
      <c r="AG63" s="16"/>
      <c r="AH63" s="16"/>
      <c r="AK63" s="23"/>
      <c r="AL63" s="23"/>
      <c r="AM63" s="23"/>
      <c r="AN63" s="23"/>
      <c r="AO63" s="12"/>
      <c r="AP63" s="12"/>
      <c r="AQ63" s="68"/>
    </row>
    <row r="64" spans="1:43" ht="17.25" customHeight="1" x14ac:dyDescent="0.2">
      <c r="A64" s="90">
        <v>0</v>
      </c>
      <c r="B64" s="39">
        <f>ROUND((B6/3),0)</f>
        <v>61</v>
      </c>
      <c r="C64" s="34">
        <v>0</v>
      </c>
      <c r="D64" s="39">
        <f>ROUND((D6/3),0)</f>
        <v>70</v>
      </c>
      <c r="E64" s="34">
        <v>0</v>
      </c>
      <c r="F64" s="39">
        <f>ROUND((F6/3),0)</f>
        <v>83</v>
      </c>
      <c r="G64" s="34">
        <v>0</v>
      </c>
      <c r="H64" s="39">
        <f>ROUND((H6/3),0)</f>
        <v>101</v>
      </c>
      <c r="I64" s="35">
        <v>0</v>
      </c>
      <c r="J64" s="20"/>
      <c r="K64" s="18"/>
      <c r="L64" s="18"/>
      <c r="M64" s="18"/>
      <c r="N64" s="12"/>
      <c r="O64" s="12"/>
      <c r="P64" s="23"/>
      <c r="Q64" s="23"/>
      <c r="R64" s="23"/>
      <c r="S64" s="23"/>
      <c r="T64" s="68"/>
      <c r="U64" s="65"/>
      <c r="V64" s="19">
        <v>0</v>
      </c>
      <c r="W64" s="39">
        <v>50</v>
      </c>
      <c r="X64" s="34">
        <v>0</v>
      </c>
      <c r="Y64" s="39">
        <v>60</v>
      </c>
      <c r="Z64" s="34">
        <v>0</v>
      </c>
      <c r="AA64" s="39">
        <v>57</v>
      </c>
      <c r="AB64" s="34">
        <v>0</v>
      </c>
      <c r="AC64" s="39">
        <v>85</v>
      </c>
      <c r="AD64" s="35">
        <v>0</v>
      </c>
      <c r="AE64" s="20"/>
      <c r="AF64" s="18"/>
      <c r="AG64" s="16"/>
      <c r="AH64" s="16"/>
      <c r="AK64" s="23"/>
      <c r="AL64" s="23"/>
      <c r="AM64" s="23"/>
      <c r="AN64" s="23"/>
      <c r="AO64" s="12"/>
      <c r="AP64" s="12"/>
      <c r="AQ64" s="68"/>
    </row>
    <row r="65" spans="1:43" ht="17.25" customHeight="1" x14ac:dyDescent="0.2">
      <c r="A65" s="90" t="s">
        <v>8</v>
      </c>
      <c r="B65" s="41">
        <f t="shared" ref="B65:B75" si="24">ROUND(B$64-C65,0)</f>
        <v>59</v>
      </c>
      <c r="C65" s="42">
        <v>1.7174667874396137</v>
      </c>
      <c r="D65" s="41">
        <f t="shared" ref="D65:D75" si="25">ROUND(D$64-E65,0)</f>
        <v>68</v>
      </c>
      <c r="E65" s="42">
        <v>2.2816069699903196</v>
      </c>
      <c r="F65" s="41">
        <f t="shared" ref="F65:F75" si="26">ROUND(F$64-G65,0)</f>
        <v>81</v>
      </c>
      <c r="G65" s="42">
        <v>1.7174667874396137</v>
      </c>
      <c r="H65" s="41">
        <f t="shared" ref="H65:H75" si="27">ROUND(H$64-I65,0)</f>
        <v>99</v>
      </c>
      <c r="I65" s="42">
        <v>2.2816069699903196</v>
      </c>
      <c r="J65" s="4"/>
      <c r="K65" s="18"/>
      <c r="L65" s="18"/>
      <c r="M65" s="18"/>
      <c r="N65" s="12"/>
      <c r="O65" s="12"/>
      <c r="P65" s="23"/>
      <c r="Q65" s="23"/>
      <c r="R65" s="23"/>
      <c r="S65" s="23"/>
      <c r="T65" s="68"/>
      <c r="U65" s="65"/>
      <c r="V65" s="19" t="s">
        <v>8</v>
      </c>
      <c r="W65" s="41">
        <v>48</v>
      </c>
      <c r="X65" s="42">
        <v>1.7174667874396137</v>
      </c>
      <c r="Y65" s="41">
        <v>58</v>
      </c>
      <c r="Z65" s="42">
        <v>2.2816069699903196</v>
      </c>
      <c r="AA65" s="41">
        <v>55</v>
      </c>
      <c r="AB65" s="42">
        <v>1.7174667874396137</v>
      </c>
      <c r="AC65" s="41">
        <v>83</v>
      </c>
      <c r="AD65" s="42">
        <v>2.2816069699903196</v>
      </c>
      <c r="AE65" s="46"/>
      <c r="AF65" s="18"/>
      <c r="AG65" s="16"/>
      <c r="AH65" s="16"/>
      <c r="AK65" s="23"/>
      <c r="AL65" s="23"/>
      <c r="AM65" s="23"/>
      <c r="AN65" s="23"/>
      <c r="AO65" s="12"/>
      <c r="AP65" s="12"/>
      <c r="AQ65" s="68"/>
    </row>
    <row r="66" spans="1:43" ht="17.25" customHeight="1" x14ac:dyDescent="0.2">
      <c r="A66" s="90" t="s">
        <v>9</v>
      </c>
      <c r="B66" s="41">
        <f t="shared" si="24"/>
        <v>58</v>
      </c>
      <c r="C66" s="42">
        <v>2.7479468599033816</v>
      </c>
      <c r="D66" s="41">
        <f t="shared" si="25"/>
        <v>66</v>
      </c>
      <c r="E66" s="42">
        <v>3.6505711519845114</v>
      </c>
      <c r="F66" s="41">
        <f t="shared" si="26"/>
        <v>80</v>
      </c>
      <c r="G66" s="42">
        <v>2.7479468599033816</v>
      </c>
      <c r="H66" s="41">
        <f t="shared" si="27"/>
        <v>97</v>
      </c>
      <c r="I66" s="42">
        <v>3.6505711519845114</v>
      </c>
      <c r="J66" s="4"/>
      <c r="K66" s="18"/>
      <c r="L66" s="18"/>
      <c r="M66" s="18"/>
      <c r="N66" s="12"/>
      <c r="O66" s="12"/>
      <c r="P66" s="23"/>
      <c r="Q66" s="23"/>
      <c r="R66" s="23"/>
      <c r="S66" s="23"/>
      <c r="T66" s="68"/>
      <c r="U66" s="65"/>
      <c r="V66" s="19" t="s">
        <v>9</v>
      </c>
      <c r="W66" s="41">
        <v>47</v>
      </c>
      <c r="X66" s="42">
        <v>2.7479468599033816</v>
      </c>
      <c r="Y66" s="41">
        <v>56</v>
      </c>
      <c r="Z66" s="42">
        <v>3.6505711519845114</v>
      </c>
      <c r="AA66" s="41">
        <v>54</v>
      </c>
      <c r="AB66" s="42">
        <v>2.7479468599033816</v>
      </c>
      <c r="AC66" s="41">
        <v>81</v>
      </c>
      <c r="AD66" s="42">
        <v>3.6505711519845114</v>
      </c>
      <c r="AE66" s="46"/>
      <c r="AF66" s="18"/>
      <c r="AG66" s="16"/>
      <c r="AH66" s="16"/>
      <c r="AK66" s="23"/>
      <c r="AL66" s="23"/>
      <c r="AM66" s="23"/>
      <c r="AN66" s="23"/>
      <c r="AO66" s="12"/>
      <c r="AP66" s="12"/>
      <c r="AQ66" s="68"/>
    </row>
    <row r="67" spans="1:43" ht="17.25" customHeight="1" x14ac:dyDescent="0.2">
      <c r="A67" s="90" t="s">
        <v>10</v>
      </c>
      <c r="B67" s="41">
        <f t="shared" si="24"/>
        <v>57</v>
      </c>
      <c r="C67" s="42">
        <v>4.4654136473429951</v>
      </c>
      <c r="D67" s="41">
        <f t="shared" si="25"/>
        <v>64</v>
      </c>
      <c r="E67" s="42">
        <v>5.9321781219748315</v>
      </c>
      <c r="F67" s="41">
        <f t="shared" si="26"/>
        <v>79</v>
      </c>
      <c r="G67" s="42">
        <v>4.4654136473429951</v>
      </c>
      <c r="H67" s="41">
        <f t="shared" si="27"/>
        <v>95</v>
      </c>
      <c r="I67" s="42">
        <v>5.9321781219748315</v>
      </c>
      <c r="J67" s="4"/>
      <c r="K67" s="18"/>
      <c r="L67" s="18"/>
      <c r="M67" s="18"/>
      <c r="N67" s="12"/>
      <c r="O67" s="12"/>
      <c r="P67" s="23"/>
      <c r="Q67" s="23"/>
      <c r="R67" s="23"/>
      <c r="S67" s="23"/>
      <c r="T67" s="68"/>
      <c r="U67" s="65"/>
      <c r="V67" s="19" t="s">
        <v>10</v>
      </c>
      <c r="W67" s="41">
        <v>46</v>
      </c>
      <c r="X67" s="42">
        <v>4.4654136473429951</v>
      </c>
      <c r="Y67" s="41">
        <v>54</v>
      </c>
      <c r="Z67" s="42">
        <v>5.9321781219748315</v>
      </c>
      <c r="AA67" s="41">
        <v>53</v>
      </c>
      <c r="AB67" s="42">
        <v>4.4654136473429951</v>
      </c>
      <c r="AC67" s="41">
        <v>79</v>
      </c>
      <c r="AD67" s="42">
        <v>5.9321781219748315</v>
      </c>
      <c r="AE67" s="46"/>
      <c r="AF67" s="18"/>
      <c r="AG67" s="16"/>
      <c r="AH67" s="16"/>
      <c r="AK67" s="23"/>
      <c r="AL67" s="23"/>
      <c r="AM67" s="23"/>
      <c r="AN67" s="23"/>
      <c r="AO67" s="12"/>
      <c r="AP67" s="12"/>
      <c r="AQ67" s="68"/>
    </row>
    <row r="68" spans="1:43" ht="17.25" customHeight="1" x14ac:dyDescent="0.2">
      <c r="A68" s="90" t="s">
        <v>11</v>
      </c>
      <c r="B68" s="41">
        <f t="shared" si="24"/>
        <v>54</v>
      </c>
      <c r="C68" s="42">
        <v>6.5263737922705323</v>
      </c>
      <c r="D68" s="41">
        <f t="shared" si="25"/>
        <v>61</v>
      </c>
      <c r="E68" s="42">
        <v>8.6701064859632151</v>
      </c>
      <c r="F68" s="41">
        <f t="shared" si="26"/>
        <v>76</v>
      </c>
      <c r="G68" s="42">
        <v>6.5263737922705323</v>
      </c>
      <c r="H68" s="41">
        <f t="shared" si="27"/>
        <v>92</v>
      </c>
      <c r="I68" s="42">
        <v>8.6701064859632151</v>
      </c>
      <c r="J68" s="4"/>
      <c r="K68" s="18"/>
      <c r="L68" s="18"/>
      <c r="M68" s="18"/>
      <c r="N68" s="12"/>
      <c r="O68" s="12"/>
      <c r="P68" s="23"/>
      <c r="Q68" s="23"/>
      <c r="R68" s="23"/>
      <c r="S68" s="23"/>
      <c r="T68" s="68"/>
      <c r="U68" s="65"/>
      <c r="V68" s="19" t="s">
        <v>11</v>
      </c>
      <c r="W68" s="41">
        <v>43</v>
      </c>
      <c r="X68" s="42">
        <v>6.5263737922705323</v>
      </c>
      <c r="Y68" s="41">
        <v>51</v>
      </c>
      <c r="Z68" s="42">
        <v>8.6701064859632151</v>
      </c>
      <c r="AA68" s="41">
        <v>50</v>
      </c>
      <c r="AB68" s="42">
        <v>6.5263737922705323</v>
      </c>
      <c r="AC68" s="41">
        <v>76</v>
      </c>
      <c r="AD68" s="42">
        <v>8.6701064859632151</v>
      </c>
      <c r="AE68" s="46"/>
      <c r="AF68" s="18"/>
      <c r="AG68" s="16"/>
      <c r="AH68" s="16"/>
      <c r="AK68" s="23"/>
      <c r="AL68" s="23"/>
      <c r="AM68" s="23"/>
      <c r="AN68" s="23"/>
      <c r="AO68" s="12"/>
      <c r="AP68" s="12"/>
      <c r="AQ68" s="68"/>
    </row>
    <row r="69" spans="1:43" ht="17.25" customHeight="1" x14ac:dyDescent="0.2">
      <c r="A69" s="90" t="s">
        <v>12</v>
      </c>
      <c r="B69" s="41">
        <f t="shared" si="24"/>
        <v>52</v>
      </c>
      <c r="C69" s="42">
        <v>8.5873339371980677</v>
      </c>
      <c r="D69" s="41">
        <f t="shared" si="25"/>
        <v>59</v>
      </c>
      <c r="E69" s="42">
        <v>11.230769230769228</v>
      </c>
      <c r="F69" s="41">
        <f t="shared" si="26"/>
        <v>74</v>
      </c>
      <c r="G69" s="42">
        <v>8.5873339371980677</v>
      </c>
      <c r="H69" s="41">
        <f t="shared" si="27"/>
        <v>90</v>
      </c>
      <c r="I69" s="42">
        <v>11.230769230769228</v>
      </c>
      <c r="J69" s="4"/>
      <c r="K69" s="18"/>
      <c r="L69" s="18"/>
      <c r="M69" s="18"/>
      <c r="N69" s="12"/>
      <c r="O69" s="12"/>
      <c r="P69" s="23"/>
      <c r="Q69" s="23"/>
      <c r="R69" s="23"/>
      <c r="S69" s="23"/>
      <c r="T69" s="68"/>
      <c r="U69" s="65"/>
      <c r="V69" s="19" t="s">
        <v>12</v>
      </c>
      <c r="W69" s="41">
        <v>41</v>
      </c>
      <c r="X69" s="42">
        <v>8.5873339371980677</v>
      </c>
      <c r="Y69" s="41">
        <v>49</v>
      </c>
      <c r="Z69" s="42">
        <v>11.230769230769228</v>
      </c>
      <c r="AA69" s="41">
        <v>48</v>
      </c>
      <c r="AB69" s="42">
        <v>8.5873339371980677</v>
      </c>
      <c r="AC69" s="41">
        <v>74</v>
      </c>
      <c r="AD69" s="42">
        <v>11.230769230769228</v>
      </c>
      <c r="AE69" s="46"/>
      <c r="AF69" s="18"/>
      <c r="AG69" s="16"/>
      <c r="AH69" s="16"/>
      <c r="AK69" s="23"/>
      <c r="AL69" s="23"/>
      <c r="AM69" s="23"/>
      <c r="AN69" s="23"/>
      <c r="AO69" s="12"/>
      <c r="AP69" s="12"/>
      <c r="AQ69" s="68"/>
    </row>
    <row r="70" spans="1:43" ht="17.25" customHeight="1" x14ac:dyDescent="0.2">
      <c r="A70" s="90" t="s">
        <v>13</v>
      </c>
      <c r="B70" s="41">
        <f t="shared" si="24"/>
        <v>50</v>
      </c>
      <c r="C70" s="42">
        <v>10.991787439613526</v>
      </c>
      <c r="D70" s="41">
        <f t="shared" si="25"/>
        <v>56</v>
      </c>
      <c r="E70" s="42">
        <v>14.153846153846146</v>
      </c>
      <c r="F70" s="41">
        <f t="shared" si="26"/>
        <v>72</v>
      </c>
      <c r="G70" s="42">
        <v>10.991787439613526</v>
      </c>
      <c r="H70" s="41">
        <f t="shared" si="27"/>
        <v>87</v>
      </c>
      <c r="I70" s="42">
        <v>14.153846153846146</v>
      </c>
      <c r="J70" s="4"/>
      <c r="K70" s="18"/>
      <c r="L70" s="18"/>
      <c r="M70" s="18"/>
      <c r="N70" s="12"/>
      <c r="O70" s="12"/>
      <c r="P70" s="23"/>
      <c r="Q70" s="23"/>
      <c r="R70" s="23"/>
      <c r="S70" s="23"/>
      <c r="T70" s="68"/>
      <c r="U70" s="65"/>
      <c r="V70" s="19" t="s">
        <v>13</v>
      </c>
      <c r="W70" s="41">
        <v>39</v>
      </c>
      <c r="X70" s="42">
        <v>10.991787439613526</v>
      </c>
      <c r="Y70" s="41">
        <v>46</v>
      </c>
      <c r="Z70" s="42">
        <v>14.153846153846146</v>
      </c>
      <c r="AA70" s="41">
        <v>46</v>
      </c>
      <c r="AB70" s="42">
        <v>10.991787439613526</v>
      </c>
      <c r="AC70" s="41">
        <v>71</v>
      </c>
      <c r="AD70" s="42">
        <v>14.153846153846146</v>
      </c>
      <c r="AE70" s="46"/>
      <c r="AF70" s="18"/>
      <c r="AG70" s="16"/>
      <c r="AH70" s="16"/>
      <c r="AK70" s="23"/>
      <c r="AL70" s="23"/>
      <c r="AM70" s="23"/>
      <c r="AN70" s="23"/>
      <c r="AO70" s="12"/>
      <c r="AP70" s="12"/>
      <c r="AQ70" s="68"/>
    </row>
    <row r="71" spans="1:43" ht="17.25" customHeight="1" x14ac:dyDescent="0.2">
      <c r="A71" s="90" t="s">
        <v>14</v>
      </c>
      <c r="B71" s="41">
        <f t="shared" si="24"/>
        <v>48</v>
      </c>
      <c r="C71" s="42">
        <v>13.396240942028987</v>
      </c>
      <c r="D71" s="41">
        <f t="shared" si="25"/>
        <v>53</v>
      </c>
      <c r="E71" s="42">
        <v>17.15384615384615</v>
      </c>
      <c r="F71" s="41">
        <f t="shared" si="26"/>
        <v>70</v>
      </c>
      <c r="G71" s="42">
        <v>13.396240942028987</v>
      </c>
      <c r="H71" s="41">
        <f t="shared" si="27"/>
        <v>84</v>
      </c>
      <c r="I71" s="42">
        <v>17.15384615384615</v>
      </c>
      <c r="J71" s="4"/>
      <c r="K71" s="18"/>
      <c r="L71" s="18"/>
      <c r="M71" s="18"/>
      <c r="N71" s="12"/>
      <c r="O71" s="12"/>
      <c r="P71" s="23"/>
      <c r="Q71" s="23"/>
      <c r="R71" s="23"/>
      <c r="S71" s="23"/>
      <c r="T71" s="68"/>
      <c r="U71" s="65"/>
      <c r="V71" s="19" t="s">
        <v>14</v>
      </c>
      <c r="W71" s="41">
        <v>37</v>
      </c>
      <c r="X71" s="42">
        <v>13.396240942028987</v>
      </c>
      <c r="Y71" s="41">
        <v>43</v>
      </c>
      <c r="Z71" s="42">
        <v>17.15384615384615</v>
      </c>
      <c r="AA71" s="41">
        <v>44</v>
      </c>
      <c r="AB71" s="42">
        <v>13.396240942028987</v>
      </c>
      <c r="AC71" s="41">
        <v>68</v>
      </c>
      <c r="AD71" s="42">
        <v>17.15384615384615</v>
      </c>
      <c r="AE71" s="46"/>
      <c r="AF71" s="18"/>
      <c r="AG71" s="16"/>
      <c r="AH71" s="16"/>
      <c r="AK71" s="23"/>
      <c r="AL71" s="23"/>
      <c r="AM71" s="23"/>
      <c r="AN71" s="23"/>
      <c r="AO71" s="12"/>
      <c r="AP71" s="12"/>
      <c r="AQ71" s="68"/>
    </row>
    <row r="72" spans="1:43" ht="17.25" customHeight="1" x14ac:dyDescent="0.2">
      <c r="A72" s="90" t="s">
        <v>15</v>
      </c>
      <c r="B72" s="41">
        <f t="shared" si="24"/>
        <v>46</v>
      </c>
      <c r="C72" s="42">
        <v>15.457201086956523</v>
      </c>
      <c r="D72" s="41">
        <f t="shared" si="25"/>
        <v>50</v>
      </c>
      <c r="E72" s="42">
        <v>19.69230769230769</v>
      </c>
      <c r="F72" s="41">
        <f t="shared" si="26"/>
        <v>68</v>
      </c>
      <c r="G72" s="42">
        <v>15.457201086956523</v>
      </c>
      <c r="H72" s="41">
        <f t="shared" si="27"/>
        <v>81</v>
      </c>
      <c r="I72" s="42">
        <v>19.69230769230769</v>
      </c>
      <c r="J72" s="4"/>
      <c r="K72" s="18"/>
      <c r="L72" s="18"/>
      <c r="M72" s="18"/>
      <c r="N72" s="12"/>
      <c r="O72" s="12"/>
      <c r="P72" s="23"/>
      <c r="Q72" s="23"/>
      <c r="R72" s="23"/>
      <c r="S72" s="23"/>
      <c r="T72" s="68"/>
      <c r="U72" s="65"/>
      <c r="V72" s="19" t="s">
        <v>15</v>
      </c>
      <c r="W72" s="41">
        <v>35</v>
      </c>
      <c r="X72" s="42">
        <v>15.457201086956523</v>
      </c>
      <c r="Y72" s="41">
        <v>40</v>
      </c>
      <c r="Z72" s="42">
        <v>19.69230769230769</v>
      </c>
      <c r="AA72" s="41">
        <v>42</v>
      </c>
      <c r="AB72" s="42">
        <v>15.457201086956523</v>
      </c>
      <c r="AC72" s="41">
        <v>65</v>
      </c>
      <c r="AD72" s="42">
        <v>19.69230769230769</v>
      </c>
      <c r="AE72" s="46"/>
      <c r="AF72" s="18"/>
      <c r="AG72" s="16"/>
      <c r="AH72" s="16"/>
      <c r="AK72" s="23"/>
      <c r="AL72" s="23"/>
      <c r="AM72" s="23"/>
      <c r="AN72" s="23"/>
      <c r="AO72" s="12"/>
      <c r="AP72" s="12"/>
      <c r="AQ72" s="68"/>
    </row>
    <row r="73" spans="1:43" ht="17.25" customHeight="1" x14ac:dyDescent="0.2">
      <c r="A73" s="90" t="s">
        <v>16</v>
      </c>
      <c r="B73" s="41">
        <f t="shared" si="24"/>
        <v>45</v>
      </c>
      <c r="C73" s="42">
        <v>16.487681159420291</v>
      </c>
      <c r="D73" s="41">
        <f t="shared" si="25"/>
        <v>49</v>
      </c>
      <c r="E73" s="42">
        <v>20.923076923076923</v>
      </c>
      <c r="F73" s="41">
        <f t="shared" si="26"/>
        <v>67</v>
      </c>
      <c r="G73" s="42">
        <v>16.487681159420291</v>
      </c>
      <c r="H73" s="41">
        <f t="shared" si="27"/>
        <v>80</v>
      </c>
      <c r="I73" s="42">
        <v>20.923076923076923</v>
      </c>
      <c r="J73" s="4"/>
      <c r="K73" s="18"/>
      <c r="L73" s="18"/>
      <c r="M73" s="18"/>
      <c r="N73" s="12"/>
      <c r="O73" s="12"/>
      <c r="P73" s="23"/>
      <c r="Q73" s="23"/>
      <c r="R73" s="23"/>
      <c r="S73" s="23"/>
      <c r="T73" s="68"/>
      <c r="U73" s="65"/>
      <c r="V73" s="19" t="s">
        <v>16</v>
      </c>
      <c r="W73" s="41">
        <v>34</v>
      </c>
      <c r="X73" s="42">
        <v>16.487681159420291</v>
      </c>
      <c r="Y73" s="41">
        <v>39</v>
      </c>
      <c r="Z73" s="42">
        <v>20.923076923076923</v>
      </c>
      <c r="AA73" s="41">
        <v>41</v>
      </c>
      <c r="AB73" s="42">
        <v>16.487681159420291</v>
      </c>
      <c r="AC73" s="41">
        <v>64</v>
      </c>
      <c r="AD73" s="42">
        <v>20.923076923076923</v>
      </c>
      <c r="AE73" s="46"/>
      <c r="AF73" s="18"/>
      <c r="AG73" s="16"/>
      <c r="AH73" s="16"/>
      <c r="AK73" s="23"/>
      <c r="AL73" s="23"/>
      <c r="AM73" s="23"/>
      <c r="AN73" s="23"/>
      <c r="AO73" s="12"/>
      <c r="AP73" s="12"/>
      <c r="AQ73" s="68"/>
    </row>
    <row r="74" spans="1:43" ht="17.25" customHeight="1" x14ac:dyDescent="0.2">
      <c r="A74" s="90" t="s">
        <v>17</v>
      </c>
      <c r="B74" s="41">
        <f t="shared" si="24"/>
        <v>44</v>
      </c>
      <c r="C74" s="42">
        <v>17.174667874396135</v>
      </c>
      <c r="D74" s="41">
        <f t="shared" si="25"/>
        <v>48</v>
      </c>
      <c r="E74" s="42">
        <v>21.76923076923077</v>
      </c>
      <c r="F74" s="41">
        <f t="shared" si="26"/>
        <v>66</v>
      </c>
      <c r="G74" s="42">
        <v>17.174667874396135</v>
      </c>
      <c r="H74" s="41">
        <f t="shared" si="27"/>
        <v>79</v>
      </c>
      <c r="I74" s="42">
        <v>21.76923076923077</v>
      </c>
      <c r="J74" s="4"/>
      <c r="K74" s="18"/>
      <c r="L74" s="18"/>
      <c r="M74" s="18"/>
      <c r="N74" s="12"/>
      <c r="O74" s="12"/>
      <c r="P74" s="23"/>
      <c r="Q74" s="23"/>
      <c r="R74" s="23"/>
      <c r="S74" s="23"/>
      <c r="T74" s="68"/>
      <c r="U74" s="65"/>
      <c r="V74" s="19" t="s">
        <v>17</v>
      </c>
      <c r="W74" s="41">
        <v>33</v>
      </c>
      <c r="X74" s="42">
        <v>17.174667874396135</v>
      </c>
      <c r="Y74" s="41">
        <v>38</v>
      </c>
      <c r="Z74" s="42">
        <v>21.76923076923077</v>
      </c>
      <c r="AA74" s="41">
        <v>40</v>
      </c>
      <c r="AB74" s="42">
        <v>17.174667874396135</v>
      </c>
      <c r="AC74" s="41">
        <v>63</v>
      </c>
      <c r="AD74" s="42">
        <v>21.76923076923077</v>
      </c>
      <c r="AE74" s="46"/>
      <c r="AF74" s="18"/>
      <c r="AG74" s="16"/>
      <c r="AH74" s="16"/>
      <c r="AK74" s="23"/>
      <c r="AL74" s="23"/>
      <c r="AM74" s="23"/>
      <c r="AN74" s="23"/>
      <c r="AO74" s="12"/>
      <c r="AP74" s="12"/>
      <c r="AQ74" s="68"/>
    </row>
    <row r="75" spans="1:43" ht="17.25" customHeight="1" x14ac:dyDescent="0.2">
      <c r="A75" s="85" t="s">
        <v>41</v>
      </c>
      <c r="B75" s="43">
        <f t="shared" si="24"/>
        <v>43</v>
      </c>
      <c r="C75" s="44">
        <f>C17/3</f>
        <v>17.860000000000003</v>
      </c>
      <c r="D75" s="43">
        <f t="shared" si="25"/>
        <v>47</v>
      </c>
      <c r="E75" s="44">
        <f>E17/3</f>
        <v>22.616666666666664</v>
      </c>
      <c r="F75" s="43">
        <f t="shared" si="26"/>
        <v>65</v>
      </c>
      <c r="G75" s="44">
        <f>G17/3</f>
        <v>17.860000000000003</v>
      </c>
      <c r="H75" s="43">
        <f t="shared" si="27"/>
        <v>78</v>
      </c>
      <c r="I75" s="44">
        <f>I17/3</f>
        <v>22.616666666666664</v>
      </c>
      <c r="J75" s="4"/>
      <c r="K75" s="18"/>
      <c r="L75" s="18"/>
      <c r="M75" s="18"/>
      <c r="N75" s="12"/>
      <c r="O75" s="12"/>
      <c r="P75" s="23"/>
      <c r="Q75" s="23"/>
      <c r="R75" s="23"/>
      <c r="S75" s="23"/>
      <c r="T75" s="68"/>
      <c r="U75" s="65"/>
      <c r="V75" s="48" t="s">
        <v>41</v>
      </c>
      <c r="W75" s="43">
        <v>32</v>
      </c>
      <c r="X75" s="44">
        <v>17.860000000000003</v>
      </c>
      <c r="Y75" s="43">
        <v>37</v>
      </c>
      <c r="Z75" s="44">
        <v>22.616666666666664</v>
      </c>
      <c r="AA75" s="43">
        <v>39</v>
      </c>
      <c r="AB75" s="44">
        <v>17.860000000000003</v>
      </c>
      <c r="AC75" s="43">
        <v>62</v>
      </c>
      <c r="AD75" s="44">
        <v>22.616666666666664</v>
      </c>
      <c r="AE75" s="46"/>
      <c r="AF75" s="18"/>
      <c r="AG75" s="16"/>
      <c r="AH75" s="16"/>
      <c r="AK75" s="23"/>
      <c r="AL75" s="23"/>
      <c r="AM75" s="23"/>
      <c r="AN75" s="23"/>
      <c r="AO75" s="12"/>
      <c r="AP75" s="12"/>
      <c r="AQ75" s="68"/>
    </row>
    <row r="76" spans="1:43" ht="17.25" customHeight="1" x14ac:dyDescent="0.2">
      <c r="A76" s="65"/>
      <c r="B76" s="72" t="s">
        <v>20</v>
      </c>
      <c r="C76" s="12"/>
      <c r="D76" s="12"/>
      <c r="E76" s="12"/>
      <c r="F76" s="12"/>
      <c r="G76" s="12"/>
      <c r="H76" s="12"/>
      <c r="I76" s="12"/>
      <c r="J76" s="12"/>
      <c r="K76" s="18"/>
      <c r="L76" s="18"/>
      <c r="M76" s="18"/>
      <c r="N76" s="12"/>
      <c r="O76" s="12"/>
      <c r="P76" s="23"/>
      <c r="Q76" s="23"/>
      <c r="R76" s="23"/>
      <c r="S76" s="23"/>
      <c r="T76" s="68"/>
      <c r="U76" s="65"/>
      <c r="W76" s="21" t="s">
        <v>20</v>
      </c>
      <c r="AF76" s="18"/>
      <c r="AG76" s="16"/>
      <c r="AH76" s="16"/>
      <c r="AK76" s="23"/>
      <c r="AL76" s="23"/>
      <c r="AM76" s="23"/>
      <c r="AN76" s="23"/>
      <c r="AO76" s="12"/>
      <c r="AP76" s="12"/>
      <c r="AQ76" s="68"/>
    </row>
    <row r="77" spans="1:43" ht="17.25" customHeight="1" x14ac:dyDescent="0.2">
      <c r="A77" s="91">
        <v>0</v>
      </c>
      <c r="B77" s="40">
        <f>B64</f>
        <v>61</v>
      </c>
      <c r="C77" s="34">
        <v>0</v>
      </c>
      <c r="D77" s="40">
        <f>D64</f>
        <v>70</v>
      </c>
      <c r="E77" s="34">
        <v>0</v>
      </c>
      <c r="F77" s="40">
        <f>F64</f>
        <v>83</v>
      </c>
      <c r="G77" s="34">
        <v>0</v>
      </c>
      <c r="H77" s="40">
        <f>H64</f>
        <v>101</v>
      </c>
      <c r="I77" s="35">
        <v>0</v>
      </c>
      <c r="J77" s="20"/>
      <c r="K77" s="18"/>
      <c r="L77" s="18"/>
      <c r="M77" s="18"/>
      <c r="N77" s="12"/>
      <c r="O77" s="12"/>
      <c r="P77" s="23"/>
      <c r="Q77" s="23"/>
      <c r="R77" s="23"/>
      <c r="S77" s="23"/>
      <c r="T77" s="68"/>
      <c r="U77" s="65"/>
      <c r="V77" s="22">
        <v>0</v>
      </c>
      <c r="W77" s="40">
        <v>50</v>
      </c>
      <c r="X77" s="34">
        <v>0</v>
      </c>
      <c r="Y77" s="40">
        <v>60</v>
      </c>
      <c r="Z77" s="34">
        <v>0</v>
      </c>
      <c r="AA77" s="40">
        <v>57</v>
      </c>
      <c r="AB77" s="34">
        <v>0</v>
      </c>
      <c r="AC77" s="40">
        <v>85</v>
      </c>
      <c r="AD77" s="35">
        <v>0</v>
      </c>
      <c r="AE77" s="20"/>
      <c r="AF77" s="18"/>
      <c r="AG77" s="16"/>
      <c r="AH77" s="16"/>
      <c r="AK77" s="23"/>
      <c r="AL77" s="23"/>
      <c r="AM77" s="23"/>
      <c r="AN77" s="23"/>
      <c r="AO77" s="12"/>
      <c r="AP77" s="12"/>
      <c r="AQ77" s="68"/>
    </row>
    <row r="78" spans="1:43" ht="17.25" customHeight="1" x14ac:dyDescent="0.2">
      <c r="A78" s="90" t="s">
        <v>8</v>
      </c>
      <c r="B78" s="41">
        <f t="shared" ref="B78:B88" si="28">ROUND(B$77-C78,0)</f>
        <v>60</v>
      </c>
      <c r="C78" s="42">
        <v>1.0304800724637682</v>
      </c>
      <c r="D78" s="41">
        <f t="shared" ref="D78:D88" si="29">ROUND(D$77-E78,0)</f>
        <v>69</v>
      </c>
      <c r="E78" s="42">
        <v>1.3689641819941916</v>
      </c>
      <c r="F78" s="41">
        <f t="shared" ref="F78:F88" si="30">ROUND(F$77-G78,0)</f>
        <v>82</v>
      </c>
      <c r="G78" s="42">
        <v>1.0304800724637682</v>
      </c>
      <c r="H78" s="41">
        <f t="shared" ref="H78:H88" si="31">ROUND(H$77-I78,0)</f>
        <v>100</v>
      </c>
      <c r="I78" s="42">
        <v>1.3689641819941916</v>
      </c>
      <c r="J78" s="4"/>
      <c r="K78" s="18"/>
      <c r="L78" s="18"/>
      <c r="M78" s="18"/>
      <c r="N78" s="12"/>
      <c r="O78" s="12"/>
      <c r="P78" s="23"/>
      <c r="Q78" s="23"/>
      <c r="R78" s="23"/>
      <c r="S78" s="23"/>
      <c r="T78" s="68"/>
      <c r="U78" s="65"/>
      <c r="V78" s="19" t="s">
        <v>8</v>
      </c>
      <c r="W78" s="41">
        <v>49</v>
      </c>
      <c r="X78" s="42">
        <v>1.0304800724637682</v>
      </c>
      <c r="Y78" s="41">
        <v>59</v>
      </c>
      <c r="Z78" s="42">
        <v>1.3689641819941916</v>
      </c>
      <c r="AA78" s="41">
        <v>56</v>
      </c>
      <c r="AB78" s="42">
        <v>1.0304800724637682</v>
      </c>
      <c r="AC78" s="41">
        <v>84</v>
      </c>
      <c r="AD78" s="42">
        <v>1.3689641819941916</v>
      </c>
      <c r="AE78" s="46"/>
      <c r="AF78" s="18"/>
      <c r="AG78" s="16"/>
      <c r="AH78" s="16"/>
      <c r="AK78" s="23"/>
      <c r="AL78" s="23"/>
      <c r="AM78" s="23"/>
      <c r="AN78" s="23"/>
      <c r="AO78" s="12"/>
      <c r="AP78" s="12"/>
      <c r="AQ78" s="68"/>
    </row>
    <row r="79" spans="1:43" ht="17.25" customHeight="1" x14ac:dyDescent="0.2">
      <c r="A79" s="90" t="s">
        <v>9</v>
      </c>
      <c r="B79" s="41">
        <f t="shared" si="28"/>
        <v>59</v>
      </c>
      <c r="C79" s="42">
        <v>2.0609601449275363</v>
      </c>
      <c r="D79" s="41">
        <f t="shared" si="29"/>
        <v>67</v>
      </c>
      <c r="E79" s="42">
        <v>2.7379283639883831</v>
      </c>
      <c r="F79" s="41">
        <f t="shared" si="30"/>
        <v>81</v>
      </c>
      <c r="G79" s="42">
        <v>2.0609601449275363</v>
      </c>
      <c r="H79" s="41">
        <f t="shared" si="31"/>
        <v>98</v>
      </c>
      <c r="I79" s="42">
        <v>2.7379283639883831</v>
      </c>
      <c r="J79" s="4"/>
      <c r="K79" s="18"/>
      <c r="L79" s="18"/>
      <c r="M79" s="18"/>
      <c r="N79" s="12"/>
      <c r="O79" s="12"/>
      <c r="P79" s="23"/>
      <c r="Q79" s="23"/>
      <c r="R79" s="23"/>
      <c r="S79" s="23"/>
      <c r="T79" s="68"/>
      <c r="U79" s="65"/>
      <c r="V79" s="19" t="s">
        <v>9</v>
      </c>
      <c r="W79" s="41">
        <v>48</v>
      </c>
      <c r="X79" s="42">
        <v>2.0609601449275363</v>
      </c>
      <c r="Y79" s="41">
        <v>57</v>
      </c>
      <c r="Z79" s="42">
        <v>2.7379283639883831</v>
      </c>
      <c r="AA79" s="41">
        <v>55</v>
      </c>
      <c r="AB79" s="42">
        <v>2.0609601449275363</v>
      </c>
      <c r="AC79" s="41">
        <v>82</v>
      </c>
      <c r="AD79" s="42">
        <v>2.7379283639883831</v>
      </c>
      <c r="AE79" s="46"/>
      <c r="AF79" s="18"/>
      <c r="AG79" s="16"/>
      <c r="AH79" s="16"/>
      <c r="AK79" s="23"/>
      <c r="AL79" s="23"/>
      <c r="AM79" s="23"/>
      <c r="AN79" s="23"/>
      <c r="AO79" s="12"/>
      <c r="AP79" s="12"/>
      <c r="AQ79" s="68"/>
    </row>
    <row r="80" spans="1:43" ht="17.25" customHeight="1" x14ac:dyDescent="0.2">
      <c r="A80" s="90" t="s">
        <v>10</v>
      </c>
      <c r="B80" s="41">
        <f t="shared" si="28"/>
        <v>58</v>
      </c>
      <c r="C80" s="42">
        <v>3.4349335748792273</v>
      </c>
      <c r="D80" s="41">
        <f t="shared" si="29"/>
        <v>65</v>
      </c>
      <c r="E80" s="42">
        <v>4.5632139399806393</v>
      </c>
      <c r="F80" s="41">
        <f t="shared" si="30"/>
        <v>80</v>
      </c>
      <c r="G80" s="42">
        <v>3.4349335748792273</v>
      </c>
      <c r="H80" s="41">
        <f t="shared" si="31"/>
        <v>96</v>
      </c>
      <c r="I80" s="42">
        <v>4.5632139399806393</v>
      </c>
      <c r="J80" s="4"/>
      <c r="K80" s="18"/>
      <c r="L80" s="18"/>
      <c r="M80" s="18"/>
      <c r="N80" s="12"/>
      <c r="O80" s="12"/>
      <c r="P80" s="23"/>
      <c r="Q80" s="23"/>
      <c r="R80" s="23"/>
      <c r="S80" s="23"/>
      <c r="T80" s="68"/>
      <c r="U80" s="65"/>
      <c r="V80" s="19" t="s">
        <v>10</v>
      </c>
      <c r="W80" s="41">
        <v>47</v>
      </c>
      <c r="X80" s="42">
        <v>3.4349335748792273</v>
      </c>
      <c r="Y80" s="41">
        <v>55</v>
      </c>
      <c r="Z80" s="42">
        <v>4.5632139399806393</v>
      </c>
      <c r="AA80" s="41">
        <v>54</v>
      </c>
      <c r="AB80" s="42">
        <v>3.4349335748792273</v>
      </c>
      <c r="AC80" s="41">
        <v>80</v>
      </c>
      <c r="AD80" s="42">
        <v>4.5632139399806393</v>
      </c>
      <c r="AE80" s="46"/>
      <c r="AF80" s="18"/>
      <c r="AG80" s="16"/>
      <c r="AH80" s="16"/>
      <c r="AK80" s="23"/>
      <c r="AL80" s="23"/>
      <c r="AM80" s="23"/>
      <c r="AN80" s="23"/>
      <c r="AO80" s="12"/>
      <c r="AP80" s="12"/>
      <c r="AQ80" s="68"/>
    </row>
    <row r="81" spans="1:43" ht="17.25" customHeight="1" x14ac:dyDescent="0.2">
      <c r="A81" s="90" t="s">
        <v>11</v>
      </c>
      <c r="B81" s="41">
        <f t="shared" si="28"/>
        <v>56</v>
      </c>
      <c r="C81" s="42">
        <v>4.8089070048309184</v>
      </c>
      <c r="D81" s="41">
        <f t="shared" si="29"/>
        <v>64</v>
      </c>
      <c r="E81" s="42">
        <v>6.3884995159728959</v>
      </c>
      <c r="F81" s="41">
        <f t="shared" si="30"/>
        <v>78</v>
      </c>
      <c r="G81" s="42">
        <v>4.8089070048309184</v>
      </c>
      <c r="H81" s="41">
        <f t="shared" si="31"/>
        <v>95</v>
      </c>
      <c r="I81" s="42">
        <v>6.3884995159728959</v>
      </c>
      <c r="J81" s="4"/>
      <c r="K81" s="18"/>
      <c r="L81" s="18"/>
      <c r="M81" s="18"/>
      <c r="N81" s="12"/>
      <c r="O81" s="12"/>
      <c r="P81" s="23"/>
      <c r="Q81" s="23"/>
      <c r="R81" s="23"/>
      <c r="S81" s="23"/>
      <c r="T81" s="68"/>
      <c r="U81" s="65"/>
      <c r="V81" s="19" t="s">
        <v>11</v>
      </c>
      <c r="W81" s="41">
        <v>45</v>
      </c>
      <c r="X81" s="42">
        <v>4.8089070048309184</v>
      </c>
      <c r="Y81" s="41">
        <v>54</v>
      </c>
      <c r="Z81" s="42">
        <v>6.3884995159728959</v>
      </c>
      <c r="AA81" s="41">
        <v>52</v>
      </c>
      <c r="AB81" s="42">
        <v>4.8089070048309184</v>
      </c>
      <c r="AC81" s="41">
        <v>79</v>
      </c>
      <c r="AD81" s="42">
        <v>6.3884995159728959</v>
      </c>
      <c r="AE81" s="46"/>
      <c r="AF81" s="18"/>
      <c r="AG81" s="16"/>
      <c r="AH81" s="16"/>
      <c r="AK81" s="23"/>
      <c r="AL81" s="23"/>
      <c r="AM81" s="23"/>
      <c r="AN81" s="23"/>
      <c r="AO81" s="12"/>
      <c r="AP81" s="12"/>
      <c r="AQ81" s="68"/>
    </row>
    <row r="82" spans="1:43" ht="17.25" customHeight="1" x14ac:dyDescent="0.2">
      <c r="A82" s="90" t="s">
        <v>12</v>
      </c>
      <c r="B82" s="41">
        <f t="shared" si="28"/>
        <v>54</v>
      </c>
      <c r="C82" s="42">
        <v>6.8698671497584547</v>
      </c>
      <c r="D82" s="41">
        <f t="shared" si="29"/>
        <v>61</v>
      </c>
      <c r="E82" s="42">
        <v>9.1264278799612786</v>
      </c>
      <c r="F82" s="41">
        <f t="shared" si="30"/>
        <v>76</v>
      </c>
      <c r="G82" s="42">
        <v>6.8698671497584547</v>
      </c>
      <c r="H82" s="41">
        <f t="shared" si="31"/>
        <v>92</v>
      </c>
      <c r="I82" s="42">
        <v>9.1264278799612786</v>
      </c>
      <c r="J82" s="4"/>
      <c r="K82" s="18"/>
      <c r="L82" s="18"/>
      <c r="M82" s="18"/>
      <c r="N82" s="12"/>
      <c r="O82" s="12"/>
      <c r="P82" s="23"/>
      <c r="Q82" s="23"/>
      <c r="R82" s="23"/>
      <c r="S82" s="23"/>
      <c r="T82" s="68"/>
      <c r="U82" s="65"/>
      <c r="V82" s="19" t="s">
        <v>12</v>
      </c>
      <c r="W82" s="41">
        <v>43</v>
      </c>
      <c r="X82" s="42">
        <v>6.8698671497584547</v>
      </c>
      <c r="Y82" s="41">
        <v>51</v>
      </c>
      <c r="Z82" s="42">
        <v>9.1264278799612786</v>
      </c>
      <c r="AA82" s="41">
        <v>50</v>
      </c>
      <c r="AB82" s="42">
        <v>6.8698671497584547</v>
      </c>
      <c r="AC82" s="41">
        <v>76</v>
      </c>
      <c r="AD82" s="42">
        <v>9.1264278799612786</v>
      </c>
      <c r="AE82" s="46"/>
      <c r="AF82" s="18"/>
      <c r="AG82" s="16"/>
      <c r="AH82" s="16"/>
      <c r="AK82" s="23"/>
      <c r="AL82" s="23"/>
      <c r="AM82" s="23"/>
      <c r="AN82" s="23"/>
      <c r="AO82" s="12"/>
      <c r="AP82" s="12"/>
      <c r="AQ82" s="68"/>
    </row>
    <row r="83" spans="1:43" ht="17.25" customHeight="1" x14ac:dyDescent="0.2">
      <c r="A83" s="90" t="s">
        <v>13</v>
      </c>
      <c r="B83" s="41">
        <f t="shared" si="28"/>
        <v>52</v>
      </c>
      <c r="C83" s="42">
        <v>8.5873339371980677</v>
      </c>
      <c r="D83" s="41">
        <f t="shared" si="29"/>
        <v>59</v>
      </c>
      <c r="E83" s="42">
        <v>11.230769230769228</v>
      </c>
      <c r="F83" s="41">
        <f t="shared" si="30"/>
        <v>74</v>
      </c>
      <c r="G83" s="42">
        <v>8.5873339371980677</v>
      </c>
      <c r="H83" s="41">
        <f t="shared" si="31"/>
        <v>90</v>
      </c>
      <c r="I83" s="42">
        <v>11.230769230769228</v>
      </c>
      <c r="J83" s="4"/>
      <c r="K83" s="18"/>
      <c r="L83" s="18"/>
      <c r="M83" s="18"/>
      <c r="N83" s="12"/>
      <c r="O83" s="12"/>
      <c r="P83" s="23"/>
      <c r="Q83" s="23"/>
      <c r="R83" s="23"/>
      <c r="S83" s="23"/>
      <c r="T83" s="68"/>
      <c r="U83" s="65"/>
      <c r="V83" s="19" t="s">
        <v>13</v>
      </c>
      <c r="W83" s="41">
        <v>41</v>
      </c>
      <c r="X83" s="42">
        <v>8.5873339371980677</v>
      </c>
      <c r="Y83" s="41">
        <v>49</v>
      </c>
      <c r="Z83" s="42">
        <v>11.230769230769228</v>
      </c>
      <c r="AA83" s="41">
        <v>48</v>
      </c>
      <c r="AB83" s="42">
        <v>8.5873339371980677</v>
      </c>
      <c r="AC83" s="41">
        <v>74</v>
      </c>
      <c r="AD83" s="42">
        <v>11.230769230769228</v>
      </c>
      <c r="AE83" s="46"/>
      <c r="AF83" s="18"/>
      <c r="AG83" s="16"/>
      <c r="AH83" s="16"/>
      <c r="AK83" s="23"/>
      <c r="AL83" s="23"/>
      <c r="AM83" s="23"/>
      <c r="AN83" s="23"/>
      <c r="AO83" s="12"/>
      <c r="AP83" s="12"/>
      <c r="AQ83" s="68"/>
    </row>
    <row r="84" spans="1:43" ht="17.25" customHeight="1" x14ac:dyDescent="0.2">
      <c r="A84" s="90" t="s">
        <v>14</v>
      </c>
      <c r="B84" s="41">
        <f t="shared" si="28"/>
        <v>50</v>
      </c>
      <c r="C84" s="42">
        <v>10.648294082125604</v>
      </c>
      <c r="D84" s="41">
        <f t="shared" si="29"/>
        <v>56</v>
      </c>
      <c r="E84" s="42">
        <v>13.769230769230775</v>
      </c>
      <c r="F84" s="41">
        <f t="shared" si="30"/>
        <v>72</v>
      </c>
      <c r="G84" s="42">
        <v>10.648294082125604</v>
      </c>
      <c r="H84" s="41">
        <f t="shared" si="31"/>
        <v>87</v>
      </c>
      <c r="I84" s="42">
        <v>13.769230769230775</v>
      </c>
      <c r="J84" s="4"/>
      <c r="K84" s="18"/>
      <c r="L84" s="18"/>
      <c r="M84" s="18"/>
      <c r="N84" s="12"/>
      <c r="O84" s="12"/>
      <c r="P84" s="23"/>
      <c r="Q84" s="23"/>
      <c r="R84" s="23"/>
      <c r="S84" s="23"/>
      <c r="T84" s="68"/>
      <c r="U84" s="65"/>
      <c r="V84" s="19" t="s">
        <v>14</v>
      </c>
      <c r="W84" s="41">
        <v>39</v>
      </c>
      <c r="X84" s="42">
        <v>10.648294082125604</v>
      </c>
      <c r="Y84" s="41">
        <v>46</v>
      </c>
      <c r="Z84" s="42">
        <v>13.769230769230775</v>
      </c>
      <c r="AA84" s="41">
        <v>46</v>
      </c>
      <c r="AB84" s="42">
        <v>10.648294082125604</v>
      </c>
      <c r="AC84" s="41">
        <v>71</v>
      </c>
      <c r="AD84" s="42">
        <v>13.769230769230775</v>
      </c>
      <c r="AE84" s="46"/>
      <c r="AF84" s="18"/>
      <c r="AG84" s="16"/>
      <c r="AH84" s="16"/>
      <c r="AK84" s="23"/>
      <c r="AL84" s="23"/>
      <c r="AM84" s="23"/>
      <c r="AN84" s="23"/>
      <c r="AO84" s="12"/>
      <c r="AP84" s="12"/>
      <c r="AQ84" s="68"/>
    </row>
    <row r="85" spans="1:43" ht="17.25" customHeight="1" x14ac:dyDescent="0.2">
      <c r="A85" s="90" t="s">
        <v>15</v>
      </c>
      <c r="B85" s="41">
        <f t="shared" si="28"/>
        <v>49</v>
      </c>
      <c r="C85" s="42">
        <v>12.022267512077294</v>
      </c>
      <c r="D85" s="41">
        <f t="shared" si="29"/>
        <v>55</v>
      </c>
      <c r="E85" s="42">
        <v>15.46153846153846</v>
      </c>
      <c r="F85" s="41">
        <f t="shared" si="30"/>
        <v>71</v>
      </c>
      <c r="G85" s="42">
        <v>12.022267512077294</v>
      </c>
      <c r="H85" s="41">
        <f t="shared" si="31"/>
        <v>86</v>
      </c>
      <c r="I85" s="42">
        <v>15.46153846153846</v>
      </c>
      <c r="J85" s="4"/>
      <c r="K85" s="18"/>
      <c r="L85" s="18"/>
      <c r="M85" s="18"/>
      <c r="N85" s="12"/>
      <c r="O85" s="12"/>
      <c r="P85" s="23"/>
      <c r="Q85" s="23"/>
      <c r="R85" s="23"/>
      <c r="S85" s="23"/>
      <c r="T85" s="68"/>
      <c r="U85" s="65"/>
      <c r="V85" s="19" t="s">
        <v>15</v>
      </c>
      <c r="W85" s="41">
        <v>38</v>
      </c>
      <c r="X85" s="42">
        <v>12.022267512077294</v>
      </c>
      <c r="Y85" s="41">
        <v>45</v>
      </c>
      <c r="Z85" s="42">
        <v>15.46153846153846</v>
      </c>
      <c r="AA85" s="41">
        <v>45</v>
      </c>
      <c r="AB85" s="42">
        <v>12.022267512077294</v>
      </c>
      <c r="AC85" s="41">
        <v>70</v>
      </c>
      <c r="AD85" s="42">
        <v>15.46153846153846</v>
      </c>
      <c r="AE85" s="46"/>
      <c r="AF85" s="18"/>
      <c r="AG85" s="16"/>
      <c r="AH85" s="16"/>
      <c r="AK85" s="23"/>
      <c r="AL85" s="23"/>
      <c r="AM85" s="23"/>
      <c r="AN85" s="23"/>
      <c r="AO85" s="12"/>
      <c r="AP85" s="12"/>
      <c r="AQ85" s="68"/>
    </row>
    <row r="86" spans="1:43" ht="17.25" customHeight="1" x14ac:dyDescent="0.2">
      <c r="A86" s="90" t="s">
        <v>16</v>
      </c>
      <c r="B86" s="41">
        <f t="shared" si="28"/>
        <v>48</v>
      </c>
      <c r="C86" s="42">
        <v>13.052747584541065</v>
      </c>
      <c r="D86" s="41">
        <f t="shared" si="29"/>
        <v>53</v>
      </c>
      <c r="E86" s="42">
        <v>16.69230769230769</v>
      </c>
      <c r="F86" s="41">
        <f t="shared" si="30"/>
        <v>70</v>
      </c>
      <c r="G86" s="42">
        <v>13.052747584541065</v>
      </c>
      <c r="H86" s="41">
        <f t="shared" si="31"/>
        <v>84</v>
      </c>
      <c r="I86" s="42">
        <v>16.69230769230769</v>
      </c>
      <c r="J86" s="4"/>
      <c r="K86" s="18"/>
      <c r="L86" s="18"/>
      <c r="M86" s="18"/>
      <c r="N86" s="12"/>
      <c r="O86" s="12"/>
      <c r="P86" s="23"/>
      <c r="Q86" s="23"/>
      <c r="R86" s="23"/>
      <c r="S86" s="23"/>
      <c r="T86" s="68"/>
      <c r="U86" s="65"/>
      <c r="V86" s="19" t="s">
        <v>16</v>
      </c>
      <c r="W86" s="41">
        <v>37</v>
      </c>
      <c r="X86" s="42">
        <v>13.052747584541065</v>
      </c>
      <c r="Y86" s="41">
        <v>43</v>
      </c>
      <c r="Z86" s="42">
        <v>16.69230769230769</v>
      </c>
      <c r="AA86" s="41">
        <v>44</v>
      </c>
      <c r="AB86" s="42">
        <v>13.052747584541065</v>
      </c>
      <c r="AC86" s="41">
        <v>68</v>
      </c>
      <c r="AD86" s="42">
        <v>16.69230769230769</v>
      </c>
      <c r="AE86" s="46"/>
      <c r="AF86" s="18"/>
      <c r="AG86" s="16"/>
      <c r="AH86" s="16"/>
      <c r="AK86" s="23"/>
      <c r="AL86" s="23"/>
      <c r="AM86" s="23"/>
      <c r="AN86" s="23"/>
      <c r="AO86" s="12"/>
      <c r="AP86" s="12"/>
      <c r="AQ86" s="68"/>
    </row>
    <row r="87" spans="1:43" ht="17.25" customHeight="1" x14ac:dyDescent="0.2">
      <c r="A87" s="90" t="s">
        <v>17</v>
      </c>
      <c r="B87" s="41">
        <f t="shared" si="28"/>
        <v>47</v>
      </c>
      <c r="C87" s="42">
        <v>13.739734299516909</v>
      </c>
      <c r="D87" s="41">
        <f t="shared" si="29"/>
        <v>52</v>
      </c>
      <c r="E87" s="42">
        <v>17.538461538461537</v>
      </c>
      <c r="F87" s="41">
        <f t="shared" si="30"/>
        <v>69</v>
      </c>
      <c r="G87" s="42">
        <v>13.739734299516909</v>
      </c>
      <c r="H87" s="41">
        <f t="shared" si="31"/>
        <v>83</v>
      </c>
      <c r="I87" s="42">
        <v>17.538461538461537</v>
      </c>
      <c r="J87" s="4"/>
      <c r="K87" s="18"/>
      <c r="L87" s="18"/>
      <c r="M87" s="18"/>
      <c r="N87" s="12"/>
      <c r="O87" s="12"/>
      <c r="P87" s="23"/>
      <c r="Q87" s="23"/>
      <c r="R87" s="23"/>
      <c r="S87" s="23"/>
      <c r="T87" s="68"/>
      <c r="U87" s="65"/>
      <c r="V87" s="19" t="s">
        <v>17</v>
      </c>
      <c r="W87" s="41">
        <v>36</v>
      </c>
      <c r="X87" s="42">
        <v>13.739734299516909</v>
      </c>
      <c r="Y87" s="41">
        <v>42</v>
      </c>
      <c r="Z87" s="42">
        <v>17.538461538461537</v>
      </c>
      <c r="AA87" s="41">
        <v>43</v>
      </c>
      <c r="AB87" s="42">
        <v>13.739734299516909</v>
      </c>
      <c r="AC87" s="41">
        <v>67</v>
      </c>
      <c r="AD87" s="42">
        <v>17.538461538461537</v>
      </c>
      <c r="AE87" s="46"/>
      <c r="AF87" s="18"/>
      <c r="AG87" s="16"/>
      <c r="AH87" s="16"/>
      <c r="AK87" s="23"/>
      <c r="AL87" s="23"/>
      <c r="AM87" s="23"/>
      <c r="AN87" s="23"/>
      <c r="AO87" s="12"/>
      <c r="AP87" s="12"/>
      <c r="AQ87" s="68"/>
    </row>
    <row r="88" spans="1:43" ht="17.25" customHeight="1" x14ac:dyDescent="0.2">
      <c r="A88" s="85" t="s">
        <v>41</v>
      </c>
      <c r="B88" s="43">
        <f t="shared" si="28"/>
        <v>47</v>
      </c>
      <c r="C88" s="55">
        <f>C30/3</f>
        <v>14.426666666666668</v>
      </c>
      <c r="D88" s="43">
        <f t="shared" si="29"/>
        <v>52</v>
      </c>
      <c r="E88" s="55">
        <f>E30/3</f>
        <v>18.386666666666667</v>
      </c>
      <c r="F88" s="43">
        <f t="shared" si="30"/>
        <v>69</v>
      </c>
      <c r="G88" s="55">
        <f>G30/3</f>
        <v>14.426666666666668</v>
      </c>
      <c r="H88" s="43">
        <f t="shared" si="31"/>
        <v>83</v>
      </c>
      <c r="I88" s="55">
        <f>I30/3</f>
        <v>18.386666666666667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8"/>
      <c r="U88" s="65"/>
      <c r="V88" s="48" t="s">
        <v>41</v>
      </c>
      <c r="W88" s="43">
        <v>36</v>
      </c>
      <c r="X88" s="55">
        <v>14.426666666666668</v>
      </c>
      <c r="Y88" s="43">
        <v>42</v>
      </c>
      <c r="Z88" s="55">
        <v>18.386666666666667</v>
      </c>
      <c r="AA88" s="43">
        <v>43</v>
      </c>
      <c r="AB88" s="55">
        <v>14.426666666666668</v>
      </c>
      <c r="AC88" s="43">
        <v>67</v>
      </c>
      <c r="AD88" s="55">
        <v>18.386666666666667</v>
      </c>
      <c r="AO88" s="12"/>
      <c r="AP88" s="12"/>
      <c r="AQ88" s="68"/>
    </row>
    <row r="89" spans="1:43" ht="17.25" customHeight="1" x14ac:dyDescent="0.2">
      <c r="A89" s="6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68"/>
      <c r="U89" s="65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68"/>
    </row>
    <row r="90" spans="1:43" ht="17.25" customHeight="1" thickBot="1" x14ac:dyDescent="0.25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73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</row>
  </sheetData>
  <mergeCells count="44">
    <mergeCell ref="A62:A63"/>
    <mergeCell ref="B62:C62"/>
    <mergeCell ref="D62:E62"/>
    <mergeCell ref="F62:G62"/>
    <mergeCell ref="H62:I62"/>
    <mergeCell ref="A33:A34"/>
    <mergeCell ref="B33:C33"/>
    <mergeCell ref="D33:E33"/>
    <mergeCell ref="F33:G33"/>
    <mergeCell ref="H33:I33"/>
    <mergeCell ref="L3:O3"/>
    <mergeCell ref="P3:S3"/>
    <mergeCell ref="A4:A5"/>
    <mergeCell ref="B4:C4"/>
    <mergeCell ref="D4:E4"/>
    <mergeCell ref="F4:G4"/>
    <mergeCell ref="H4:I4"/>
    <mergeCell ref="K4:K5"/>
    <mergeCell ref="L4:M4"/>
    <mergeCell ref="N4:O4"/>
    <mergeCell ref="P4:Q4"/>
    <mergeCell ref="R4:S4"/>
    <mergeCell ref="W4:X4"/>
    <mergeCell ref="Y4:Z4"/>
    <mergeCell ref="V33:V34"/>
    <mergeCell ref="W33:X33"/>
    <mergeCell ref="V4:V5"/>
    <mergeCell ref="Y33:Z33"/>
    <mergeCell ref="AA33:AB33"/>
    <mergeCell ref="AA4:AB4"/>
    <mergeCell ref="AC4:AD4"/>
    <mergeCell ref="AC33:AD33"/>
    <mergeCell ref="AK3:AN3"/>
    <mergeCell ref="AF4:AF5"/>
    <mergeCell ref="AG4:AH4"/>
    <mergeCell ref="AI4:AJ4"/>
    <mergeCell ref="AK4:AL4"/>
    <mergeCell ref="AM4:AN4"/>
    <mergeCell ref="AG3:AJ3"/>
    <mergeCell ref="V62:V63"/>
    <mergeCell ref="W62:X62"/>
    <mergeCell ref="Y62:Z62"/>
    <mergeCell ref="AA62:AB62"/>
    <mergeCell ref="AC62:AD6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Region U</vt:lpstr>
      <vt:lpstr>Region V</vt:lpstr>
      <vt:lpstr>Region W</vt:lpstr>
      <vt:lpstr>Region X</vt:lpstr>
      <vt:lpstr>Region Y</vt:lpstr>
      <vt:lpstr>Region Z</vt:lpstr>
      <vt:lpstr>Region BC</vt:lpstr>
    </vt:vector>
  </TitlesOfParts>
  <Company>RESI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mgurlu</dc:creator>
  <dc:description>50th percentile of 605 Survey. Expected to be in effect in October '09.</dc:description>
  <cp:lastModifiedBy>Windows User</cp:lastModifiedBy>
  <cp:lastPrinted>2007-11-30T18:22:21Z</cp:lastPrinted>
  <dcterms:created xsi:type="dcterms:W3CDTF">2007-08-06T20:39:30Z</dcterms:created>
  <dcterms:modified xsi:type="dcterms:W3CDTF">2021-11-22T21:02:03Z</dcterms:modified>
</cp:coreProperties>
</file>