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" yWindow="768" windowWidth="18564" windowHeight="12060" firstSheet="1" activeTab="2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N29" i="2" l="1"/>
  <c r="O29" i="2"/>
  <c r="P29" i="2"/>
  <c r="Q29" i="2"/>
  <c r="R2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<sst xmlns="http://schemas.openxmlformats.org/spreadsheetml/2006/main" count="115" uniqueCount="43">
  <si>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</si>
  <si>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</si>
  <si>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</si>
  <si>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</si>
  <si>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</si>
  <si>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</si>
  <si>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</si>
  <si>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</si>
  <si>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</si>
  <si>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</si>
  <si>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</si>
  <si>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</si>
  <si>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</si>
  <si>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</si>
  <si>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</si>
  <si>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</si>
  <si>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</si>
  <si>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</si>
  <si>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</si>
  <si>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</si>
  <si>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</si>
  <si>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</si>
  <si>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</si>
  <si>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</si>
  <si>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</si>
  <si>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</si>
  <si>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</si>
  <si>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</si>
  <si>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</si>
  <si>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</si>
  <si>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</si>
  <si>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</si>
  <si>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</si>
  <si>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</si>
  <si>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</si>
  <si>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</si>
  <si>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</si>
  <si>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</si>
  <si>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>Total Number of Participants: 4,826</t>
  </si>
  <si>
    <t>Maryland EXCELS Participating Programs by County and Program Type 6.29.2020</t>
  </si>
  <si>
    <t>Total Number of Published Participants: 4,309</t>
  </si>
  <si>
    <t>Maryland EXCELS Published Programs by County, Quality Rating and Program Type 6.29.2020</t>
  </si>
  <si>
    <t>Maryland EXCELS Published Programs by County and Quality Rating 6.29.2020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</si>
</sst>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20" zoomScaleNormal="120" workbookViewId="0">
      <selection activeCell="B1" sqref="B1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1.33203125" customWidth="1"/>
  </cols>
  <sheetData>
    <row r="1" spans="1:11" s="14" customFormat="1" x14ac:dyDescent="0.3">
      <c r="A1" s="48"/>
      <c r="B1" s="40" t="s">
        <v>39</v>
      </c>
      <c r="C1" s="40"/>
      <c r="D1" s="40"/>
      <c r="E1" s="41"/>
    </row>
    <row r="2" spans="1:11" x14ac:dyDescent="0.3">
      <c r="A2" s="28"/>
      <c r="B2" s="29"/>
      <c r="C2" s="29" t="s">
        <v>38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19</v>
      </c>
      <c r="C4" s="26">
        <v>36</v>
      </c>
      <c r="D4" s="26">
        <v>4</v>
      </c>
      <c r="E4" s="26">
        <f>SUM(B4:D4)</f>
        <v>59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184</v>
      </c>
      <c r="C5" s="26">
        <v>158</v>
      </c>
      <c r="D5" s="26">
        <v>5</v>
      </c>
      <c r="E5" s="26">
        <f t="shared" ref="E5:E27" si="0">SUM(B5:D5)</f>
        <v>347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311</v>
      </c>
      <c r="C6" s="26">
        <v>354</v>
      </c>
      <c r="D6" s="26">
        <v>5</v>
      </c>
      <c r="E6" s="26">
        <f t="shared" si="0"/>
        <v>670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252</v>
      </c>
      <c r="C7" s="26">
        <v>406</v>
      </c>
      <c r="D7" s="26">
        <v>22</v>
      </c>
      <c r="E7" s="26">
        <f t="shared" si="0"/>
        <v>680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39</v>
      </c>
      <c r="C8" s="26">
        <v>48</v>
      </c>
      <c r="D8" s="26">
        <v>1</v>
      </c>
      <c r="E8" s="26">
        <f t="shared" si="0"/>
        <v>88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70</v>
      </c>
      <c r="C10" s="26">
        <v>25</v>
      </c>
      <c r="D10" s="26">
        <v>4</v>
      </c>
      <c r="E10" s="26">
        <f t="shared" si="0"/>
        <v>99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30</v>
      </c>
      <c r="D11" s="26">
        <v>1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60</v>
      </c>
      <c r="C12" s="26">
        <v>92</v>
      </c>
      <c r="D12" s="26">
        <v>4</v>
      </c>
      <c r="E12" s="26">
        <f t="shared" si="0"/>
        <v>156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89</v>
      </c>
      <c r="C14" s="26">
        <v>96</v>
      </c>
      <c r="D14" s="26">
        <v>14</v>
      </c>
      <c r="E14" s="26">
        <f t="shared" si="0"/>
        <v>199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12</v>
      </c>
      <c r="C15" s="26">
        <v>12</v>
      </c>
      <c r="D15" s="26">
        <v>6</v>
      </c>
      <c r="E15" s="26">
        <f t="shared" si="0"/>
        <v>30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81</v>
      </c>
      <c r="C16" s="26">
        <v>100</v>
      </c>
      <c r="D16" s="26">
        <v>8</v>
      </c>
      <c r="E16" s="26">
        <f t="shared" si="0"/>
        <v>189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149</v>
      </c>
      <c r="C17" s="26">
        <v>101</v>
      </c>
      <c r="D17" s="26">
        <v>5</v>
      </c>
      <c r="E17" s="26">
        <f t="shared" si="0"/>
        <v>255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3</v>
      </c>
      <c r="C18" s="26">
        <v>7</v>
      </c>
      <c r="D18" s="26">
        <v>1</v>
      </c>
      <c r="E18" s="26">
        <f t="shared" si="0"/>
        <v>11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350</v>
      </c>
      <c r="C19" s="26">
        <v>374</v>
      </c>
      <c r="D19" s="26">
        <v>31</v>
      </c>
      <c r="E19" s="26">
        <f t="shared" si="0"/>
        <v>755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322</v>
      </c>
      <c r="C20" s="26">
        <v>384</v>
      </c>
      <c r="D20" s="26">
        <v>26</v>
      </c>
      <c r="E20" s="26">
        <f t="shared" si="0"/>
        <v>732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14</v>
      </c>
      <c r="C21" s="26">
        <v>22</v>
      </c>
      <c r="D21" s="26">
        <v>2</v>
      </c>
      <c r="E21" s="26">
        <f t="shared" si="0"/>
        <v>38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23</v>
      </c>
      <c r="C22" s="26">
        <v>38</v>
      </c>
      <c r="D22" s="26">
        <v>2</v>
      </c>
      <c r="E22" s="26">
        <f t="shared" si="0"/>
        <v>63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14</v>
      </c>
      <c r="C24" s="26">
        <v>17</v>
      </c>
      <c r="D24" s="26">
        <v>5</v>
      </c>
      <c r="E24" s="26">
        <f t="shared" si="0"/>
        <v>36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66</v>
      </c>
      <c r="D25" s="26">
        <v>24</v>
      </c>
      <c r="E25" s="26">
        <f t="shared" si="0"/>
        <v>132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37</v>
      </c>
      <c r="C26" s="26">
        <v>48</v>
      </c>
      <c r="D26" s="26">
        <v>10</v>
      </c>
      <c r="E26" s="26">
        <f t="shared" si="0"/>
        <v>95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2134</v>
      </c>
      <c r="C28" s="5">
        <f t="shared" ref="C28:E28" si="1">SUM(C4:C27)</f>
        <v>2494</v>
      </c>
      <c r="D28" s="5">
        <f t="shared" si="1"/>
        <v>198</v>
      </c>
      <c r="E28" s="5">
        <f t="shared" si="1"/>
        <v>4826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H36" sqref="H36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/>
      <c r="E1" s="40"/>
      <c r="F1" s="40" t="s">
        <v>41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40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9" t="s">
        <v>27</v>
      </c>
      <c r="E3" s="32"/>
      <c r="F3" s="32"/>
      <c r="G3" s="33"/>
      <c r="H3" s="35"/>
      <c r="I3" s="35"/>
      <c r="J3" s="50" t="s">
        <v>28</v>
      </c>
      <c r="K3" s="35"/>
      <c r="L3" s="35"/>
      <c r="M3" s="36"/>
      <c r="N3" s="37" t="s">
        <v>36</v>
      </c>
      <c r="O3" s="38"/>
      <c r="P3" s="38"/>
      <c r="Q3" s="51"/>
      <c r="R3" s="51" t="s">
        <v>29</v>
      </c>
      <c r="S3" s="52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3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21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32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51</v>
      </c>
    </row>
    <row r="6" spans="1:20" x14ac:dyDescent="0.3">
      <c r="A6" s="2" t="s">
        <v>3</v>
      </c>
      <c r="B6" s="23">
        <v>89</v>
      </c>
      <c r="C6" s="23">
        <v>9</v>
      </c>
      <c r="D6" s="23">
        <v>56</v>
      </c>
      <c r="E6" s="23">
        <v>8</v>
      </c>
      <c r="F6" s="23">
        <v>9</v>
      </c>
      <c r="G6" s="23">
        <f t="shared" ref="G6:G28" si="0">SUM(B6:F6)</f>
        <v>171</v>
      </c>
      <c r="H6" s="25">
        <v>101</v>
      </c>
      <c r="I6" s="25">
        <v>9</v>
      </c>
      <c r="J6" s="25">
        <v>5</v>
      </c>
      <c r="K6" s="25">
        <v>2</v>
      </c>
      <c r="L6" s="25">
        <v>7</v>
      </c>
      <c r="M6" s="25">
        <f t="shared" ref="M6:M28" si="1">SUM(H6:L6)</f>
        <v>124</v>
      </c>
      <c r="N6" s="17"/>
      <c r="O6" s="24"/>
      <c r="P6" s="24"/>
      <c r="Q6" s="23">
        <v>0</v>
      </c>
      <c r="R6" s="23">
        <v>2</v>
      </c>
      <c r="S6" s="23">
        <f>SUM(Q6,R6)</f>
        <v>2</v>
      </c>
      <c r="T6" s="18">
        <f t="shared" ref="T6:T28" si="2">SUM(G6,M6, S6)</f>
        <v>297</v>
      </c>
    </row>
    <row r="7" spans="1:20" x14ac:dyDescent="0.3">
      <c r="A7" s="2" t="s">
        <v>4</v>
      </c>
      <c r="B7" s="23">
        <v>165</v>
      </c>
      <c r="C7" s="23">
        <v>26</v>
      </c>
      <c r="D7" s="23">
        <v>63</v>
      </c>
      <c r="E7" s="23">
        <v>7</v>
      </c>
      <c r="F7" s="23">
        <v>22</v>
      </c>
      <c r="G7" s="23">
        <f t="shared" si="0"/>
        <v>283</v>
      </c>
      <c r="H7" s="25">
        <v>262</v>
      </c>
      <c r="I7" s="25">
        <v>23</v>
      </c>
      <c r="J7" s="25">
        <v>20</v>
      </c>
      <c r="K7" s="25">
        <v>0</v>
      </c>
      <c r="L7" s="25">
        <v>14</v>
      </c>
      <c r="M7" s="25">
        <f t="shared" si="1"/>
        <v>319</v>
      </c>
      <c r="N7" s="17"/>
      <c r="O7" s="24"/>
      <c r="P7" s="24"/>
      <c r="Q7" s="23">
        <v>0</v>
      </c>
      <c r="R7" s="23">
        <v>4</v>
      </c>
      <c r="S7" s="23">
        <f t="shared" ref="S7:S28" si="3">SUM(Q7,R7)</f>
        <v>4</v>
      </c>
      <c r="T7" s="18">
        <f t="shared" si="2"/>
        <v>606</v>
      </c>
    </row>
    <row r="8" spans="1:20" x14ac:dyDescent="0.3">
      <c r="A8" s="2" t="s">
        <v>5</v>
      </c>
      <c r="B8" s="23">
        <v>129</v>
      </c>
      <c r="C8" s="23">
        <v>27</v>
      </c>
      <c r="D8" s="23">
        <v>57</v>
      </c>
      <c r="E8" s="23">
        <v>4</v>
      </c>
      <c r="F8" s="23">
        <v>15</v>
      </c>
      <c r="G8" s="23">
        <f t="shared" si="0"/>
        <v>232</v>
      </c>
      <c r="H8" s="25">
        <v>312</v>
      </c>
      <c r="I8" s="25">
        <v>39</v>
      </c>
      <c r="J8" s="25">
        <v>36</v>
      </c>
      <c r="K8" s="25">
        <v>0</v>
      </c>
      <c r="L8" s="25">
        <v>5</v>
      </c>
      <c r="M8" s="25">
        <f t="shared" si="1"/>
        <v>392</v>
      </c>
      <c r="N8" s="17"/>
      <c r="O8" s="24"/>
      <c r="P8" s="24"/>
      <c r="Q8" s="23">
        <v>5</v>
      </c>
      <c r="R8" s="23">
        <v>10</v>
      </c>
      <c r="S8" s="23">
        <f t="shared" si="3"/>
        <v>15</v>
      </c>
      <c r="T8" s="18">
        <f t="shared" si="2"/>
        <v>639</v>
      </c>
    </row>
    <row r="9" spans="1:20" x14ac:dyDescent="0.3">
      <c r="A9" s="2" t="s">
        <v>6</v>
      </c>
      <c r="B9" s="23">
        <v>16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37</v>
      </c>
      <c r="H9" s="25">
        <v>34</v>
      </c>
      <c r="I9" s="25">
        <v>5</v>
      </c>
      <c r="J9" s="25">
        <v>2</v>
      </c>
      <c r="K9" s="25">
        <v>0</v>
      </c>
      <c r="L9" s="25">
        <v>3</v>
      </c>
      <c r="M9" s="25">
        <f t="shared" si="1"/>
        <v>44</v>
      </c>
      <c r="N9" s="17"/>
      <c r="O9" s="24"/>
      <c r="P9" s="24"/>
      <c r="Q9" s="23">
        <v>1</v>
      </c>
      <c r="R9" s="23">
        <v>0</v>
      </c>
      <c r="S9" s="23">
        <f t="shared" si="3"/>
        <v>1</v>
      </c>
      <c r="T9" s="18">
        <f t="shared" si="2"/>
        <v>82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15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22</v>
      </c>
      <c r="N10" s="17"/>
      <c r="O10" s="24"/>
      <c r="P10" s="24"/>
      <c r="Q10" s="23">
        <v>0</v>
      </c>
      <c r="R10" s="23">
        <v>5</v>
      </c>
      <c r="S10" s="23">
        <f t="shared" si="3"/>
        <v>5</v>
      </c>
      <c r="T10" s="18">
        <f t="shared" si="2"/>
        <v>34</v>
      </c>
    </row>
    <row r="11" spans="1:20" x14ac:dyDescent="0.3">
      <c r="A11" s="2" t="s">
        <v>8</v>
      </c>
      <c r="B11" s="23">
        <v>32</v>
      </c>
      <c r="C11" s="23">
        <v>5</v>
      </c>
      <c r="D11" s="23">
        <v>12</v>
      </c>
      <c r="E11" s="23">
        <v>2</v>
      </c>
      <c r="F11" s="23">
        <v>15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3"/>
        <v>4</v>
      </c>
      <c r="T11" s="18">
        <f t="shared" si="2"/>
        <v>92</v>
      </c>
    </row>
    <row r="12" spans="1:20" x14ac:dyDescent="0.3">
      <c r="A12" s="2" t="s">
        <v>9</v>
      </c>
      <c r="B12" s="23">
        <v>18</v>
      </c>
      <c r="C12" s="23">
        <v>1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22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1</v>
      </c>
      <c r="R12" s="23">
        <v>0</v>
      </c>
      <c r="S12" s="23">
        <f t="shared" si="3"/>
        <v>1</v>
      </c>
      <c r="T12" s="18">
        <f t="shared" si="2"/>
        <v>57</v>
      </c>
    </row>
    <row r="13" spans="1:20" x14ac:dyDescent="0.3">
      <c r="A13" s="2" t="s">
        <v>10</v>
      </c>
      <c r="B13" s="23">
        <v>41</v>
      </c>
      <c r="C13" s="23">
        <v>4</v>
      </c>
      <c r="D13" s="23">
        <v>7</v>
      </c>
      <c r="E13" s="23">
        <v>0</v>
      </c>
      <c r="F13" s="23">
        <v>3</v>
      </c>
      <c r="G13" s="23">
        <f t="shared" si="0"/>
        <v>55</v>
      </c>
      <c r="H13" s="25">
        <v>61</v>
      </c>
      <c r="I13" s="25">
        <v>6</v>
      </c>
      <c r="J13" s="25">
        <v>3</v>
      </c>
      <c r="K13" s="25">
        <v>0</v>
      </c>
      <c r="L13" s="25">
        <v>3</v>
      </c>
      <c r="M13" s="25">
        <f t="shared" si="1"/>
        <v>73</v>
      </c>
      <c r="N13" s="17"/>
      <c r="O13" s="24"/>
      <c r="P13" s="24"/>
      <c r="Q13" s="23">
        <v>0</v>
      </c>
      <c r="R13" s="23">
        <v>4</v>
      </c>
      <c r="S13" s="23">
        <f t="shared" si="3"/>
        <v>4</v>
      </c>
      <c r="T13" s="18">
        <f t="shared" si="2"/>
        <v>132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3"/>
        <v>6</v>
      </c>
      <c r="T14" s="18">
        <f t="shared" si="2"/>
        <v>41</v>
      </c>
    </row>
    <row r="15" spans="1:20" x14ac:dyDescent="0.3">
      <c r="A15" s="2" t="s">
        <v>12</v>
      </c>
      <c r="B15" s="23">
        <v>41</v>
      </c>
      <c r="C15" s="23">
        <v>12</v>
      </c>
      <c r="D15" s="23">
        <v>16</v>
      </c>
      <c r="E15" s="23">
        <v>5</v>
      </c>
      <c r="F15" s="23">
        <v>10</v>
      </c>
      <c r="G15" s="23">
        <f t="shared" si="0"/>
        <v>84</v>
      </c>
      <c r="H15" s="25">
        <v>54</v>
      </c>
      <c r="I15" s="25">
        <v>6</v>
      </c>
      <c r="J15" s="25">
        <v>11</v>
      </c>
      <c r="K15" s="25">
        <v>0</v>
      </c>
      <c r="L15" s="25">
        <v>3</v>
      </c>
      <c r="M15" s="25">
        <f t="shared" si="1"/>
        <v>74</v>
      </c>
      <c r="N15" s="17"/>
      <c r="O15" s="24"/>
      <c r="P15" s="24"/>
      <c r="Q15" s="23">
        <v>0</v>
      </c>
      <c r="R15" s="23">
        <v>6</v>
      </c>
      <c r="S15" s="23">
        <f t="shared" si="3"/>
        <v>6</v>
      </c>
      <c r="T15" s="18">
        <f t="shared" si="2"/>
        <v>164</v>
      </c>
    </row>
    <row r="16" spans="1:20" x14ac:dyDescent="0.3">
      <c r="A16" s="2" t="s">
        <v>13</v>
      </c>
      <c r="B16" s="23">
        <v>5</v>
      </c>
      <c r="C16" s="23">
        <v>0</v>
      </c>
      <c r="D16" s="23">
        <v>1</v>
      </c>
      <c r="E16" s="23">
        <v>0</v>
      </c>
      <c r="F16" s="23">
        <v>6</v>
      </c>
      <c r="G16" s="23">
        <f t="shared" si="0"/>
        <v>12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3"/>
        <v>6</v>
      </c>
      <c r="T16" s="18">
        <f t="shared" si="2"/>
        <v>29</v>
      </c>
    </row>
    <row r="17" spans="1:21" x14ac:dyDescent="0.3">
      <c r="A17" s="2" t="s">
        <v>14</v>
      </c>
      <c r="B17" s="23">
        <v>31</v>
      </c>
      <c r="C17" s="23">
        <v>16</v>
      </c>
      <c r="D17" s="23">
        <v>13</v>
      </c>
      <c r="E17" s="23">
        <v>0</v>
      </c>
      <c r="F17" s="23">
        <v>9</v>
      </c>
      <c r="G17" s="23">
        <f t="shared" si="0"/>
        <v>69</v>
      </c>
      <c r="H17" s="25">
        <v>72</v>
      </c>
      <c r="I17" s="25">
        <v>10</v>
      </c>
      <c r="J17" s="25">
        <v>8</v>
      </c>
      <c r="K17" s="25">
        <v>0</v>
      </c>
      <c r="L17" s="25">
        <v>1</v>
      </c>
      <c r="M17" s="25">
        <f t="shared" si="1"/>
        <v>91</v>
      </c>
      <c r="N17" s="17"/>
      <c r="O17" s="24"/>
      <c r="P17" s="24"/>
      <c r="Q17" s="23">
        <v>0</v>
      </c>
      <c r="R17" s="23">
        <v>7</v>
      </c>
      <c r="S17" s="23">
        <f t="shared" si="3"/>
        <v>7</v>
      </c>
      <c r="T17" s="18">
        <f t="shared" si="2"/>
        <v>167</v>
      </c>
    </row>
    <row r="18" spans="1:21" x14ac:dyDescent="0.3">
      <c r="A18" s="2" t="s">
        <v>15</v>
      </c>
      <c r="B18" s="23">
        <v>80</v>
      </c>
      <c r="C18" s="23">
        <v>27</v>
      </c>
      <c r="D18" s="23">
        <v>14</v>
      </c>
      <c r="E18" s="23">
        <v>0</v>
      </c>
      <c r="F18" s="23">
        <v>15</v>
      </c>
      <c r="G18" s="23">
        <f t="shared" si="0"/>
        <v>136</v>
      </c>
      <c r="H18" s="25">
        <v>66</v>
      </c>
      <c r="I18" s="25">
        <v>9</v>
      </c>
      <c r="J18" s="25">
        <v>2</v>
      </c>
      <c r="K18" s="25">
        <v>1</v>
      </c>
      <c r="L18" s="25">
        <v>4</v>
      </c>
      <c r="M18" s="25">
        <f t="shared" si="1"/>
        <v>82</v>
      </c>
      <c r="N18" s="17"/>
      <c r="O18" s="24"/>
      <c r="P18" s="24"/>
      <c r="Q18" s="23">
        <v>0</v>
      </c>
      <c r="R18" s="23">
        <v>3</v>
      </c>
      <c r="S18" s="23">
        <f t="shared" si="3"/>
        <v>3</v>
      </c>
      <c r="T18" s="18">
        <f t="shared" si="2"/>
        <v>221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5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5</v>
      </c>
      <c r="N19" s="17"/>
      <c r="O19" s="24"/>
      <c r="P19" s="24"/>
      <c r="Q19" s="23">
        <v>0</v>
      </c>
      <c r="R19" s="23">
        <v>1</v>
      </c>
      <c r="S19" s="23">
        <f t="shared" si="3"/>
        <v>1</v>
      </c>
      <c r="T19" s="18">
        <f t="shared" si="2"/>
        <v>9</v>
      </c>
    </row>
    <row r="20" spans="1:21" x14ac:dyDescent="0.3">
      <c r="A20" s="2" t="s">
        <v>17</v>
      </c>
      <c r="B20" s="23">
        <v>124</v>
      </c>
      <c r="C20" s="23">
        <v>37</v>
      </c>
      <c r="D20" s="23">
        <v>125</v>
      </c>
      <c r="E20" s="23">
        <v>18</v>
      </c>
      <c r="F20" s="23">
        <v>24</v>
      </c>
      <c r="G20" s="23">
        <f t="shared" si="0"/>
        <v>328</v>
      </c>
      <c r="H20" s="25">
        <v>245</v>
      </c>
      <c r="I20" s="25">
        <v>18</v>
      </c>
      <c r="J20" s="25">
        <v>21</v>
      </c>
      <c r="K20" s="25">
        <v>1</v>
      </c>
      <c r="L20" s="25">
        <v>42</v>
      </c>
      <c r="M20" s="25">
        <f t="shared" si="1"/>
        <v>327</v>
      </c>
      <c r="N20" s="17"/>
      <c r="O20" s="24"/>
      <c r="P20" s="24"/>
      <c r="Q20" s="23">
        <v>0</v>
      </c>
      <c r="R20" s="23">
        <v>7</v>
      </c>
      <c r="S20" s="23">
        <f t="shared" si="3"/>
        <v>7</v>
      </c>
      <c r="T20" s="18">
        <f t="shared" si="2"/>
        <v>662</v>
      </c>
    </row>
    <row r="21" spans="1:21" x14ac:dyDescent="0.3">
      <c r="A21" s="2" t="s">
        <v>18</v>
      </c>
      <c r="B21" s="23">
        <v>195</v>
      </c>
      <c r="C21" s="23">
        <v>47</v>
      </c>
      <c r="D21" s="23">
        <v>44</v>
      </c>
      <c r="E21" s="23">
        <v>4</v>
      </c>
      <c r="F21" s="23">
        <v>4</v>
      </c>
      <c r="G21" s="23">
        <f t="shared" si="0"/>
        <v>294</v>
      </c>
      <c r="H21" s="25">
        <v>298</v>
      </c>
      <c r="I21" s="25">
        <v>24</v>
      </c>
      <c r="J21" s="25">
        <v>23</v>
      </c>
      <c r="K21" s="25">
        <v>0</v>
      </c>
      <c r="L21" s="25">
        <v>3</v>
      </c>
      <c r="M21" s="25">
        <f t="shared" si="1"/>
        <v>348</v>
      </c>
      <c r="N21" s="17"/>
      <c r="O21" s="24"/>
      <c r="P21" s="24"/>
      <c r="Q21" s="23">
        <v>4</v>
      </c>
      <c r="R21" s="23">
        <v>16</v>
      </c>
      <c r="S21" s="23">
        <f t="shared" si="3"/>
        <v>20</v>
      </c>
      <c r="T21" s="18">
        <f t="shared" si="2"/>
        <v>662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3</v>
      </c>
      <c r="G22" s="23">
        <f t="shared" si="0"/>
        <v>13</v>
      </c>
      <c r="H22" s="25">
        <v>12</v>
      </c>
      <c r="I22" s="25">
        <v>3</v>
      </c>
      <c r="J22" s="25">
        <v>1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3"/>
        <v>2</v>
      </c>
      <c r="T22" s="18">
        <f t="shared" si="2"/>
        <v>32</v>
      </c>
    </row>
    <row r="23" spans="1:21" x14ac:dyDescent="0.3">
      <c r="A23" s="2" t="s">
        <v>20</v>
      </c>
      <c r="B23" s="23">
        <v>15</v>
      </c>
      <c r="C23" s="23">
        <v>1</v>
      </c>
      <c r="D23" s="23">
        <v>1</v>
      </c>
      <c r="E23" s="23">
        <v>0</v>
      </c>
      <c r="F23" s="23">
        <v>1</v>
      </c>
      <c r="G23" s="23">
        <f t="shared" si="0"/>
        <v>18</v>
      </c>
      <c r="H23" s="25">
        <v>25</v>
      </c>
      <c r="I23" s="25">
        <v>2</v>
      </c>
      <c r="J23" s="25">
        <v>1</v>
      </c>
      <c r="K23" s="25">
        <v>0</v>
      </c>
      <c r="L23" s="25">
        <v>0</v>
      </c>
      <c r="M23" s="25">
        <f t="shared" si="1"/>
        <v>28</v>
      </c>
      <c r="N23" s="17"/>
      <c r="O23" s="24"/>
      <c r="P23" s="24"/>
      <c r="Q23" s="23">
        <v>0</v>
      </c>
      <c r="R23" s="23">
        <v>2</v>
      </c>
      <c r="S23" s="23">
        <f t="shared" si="3"/>
        <v>2</v>
      </c>
      <c r="T23" s="18">
        <f t="shared" si="2"/>
        <v>48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3"/>
        <v>2</v>
      </c>
      <c r="T24" s="18">
        <f t="shared" si="2"/>
        <v>23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13</v>
      </c>
      <c r="I25" s="25">
        <v>2</v>
      </c>
      <c r="J25" s="25">
        <v>1</v>
      </c>
      <c r="K25" s="25">
        <v>0</v>
      </c>
      <c r="L25" s="25">
        <v>0</v>
      </c>
      <c r="M25" s="25">
        <f t="shared" si="1"/>
        <v>16</v>
      </c>
      <c r="N25" s="17"/>
      <c r="O25" s="24"/>
      <c r="P25" s="24"/>
      <c r="Q25" s="23">
        <v>0</v>
      </c>
      <c r="R25" s="23">
        <v>1</v>
      </c>
      <c r="S25" s="23">
        <f t="shared" si="3"/>
        <v>1</v>
      </c>
      <c r="T25" s="18">
        <f t="shared" si="2"/>
        <v>31</v>
      </c>
    </row>
    <row r="26" spans="1:21" x14ac:dyDescent="0.3">
      <c r="A26" s="2" t="s">
        <v>23</v>
      </c>
      <c r="B26" s="23">
        <v>9</v>
      </c>
      <c r="C26" s="23">
        <v>15</v>
      </c>
      <c r="D26" s="23">
        <v>7</v>
      </c>
      <c r="E26" s="23">
        <v>2</v>
      </c>
      <c r="F26" s="23">
        <v>7</v>
      </c>
      <c r="G26" s="23">
        <f t="shared" si="0"/>
        <v>40</v>
      </c>
      <c r="H26" s="25">
        <v>46</v>
      </c>
      <c r="I26" s="25">
        <v>1</v>
      </c>
      <c r="J26" s="25">
        <v>11</v>
      </c>
      <c r="K26" s="25">
        <v>0</v>
      </c>
      <c r="L26" s="25">
        <v>3</v>
      </c>
      <c r="M26" s="25">
        <f t="shared" si="1"/>
        <v>61</v>
      </c>
      <c r="N26" s="17"/>
      <c r="O26" s="24"/>
      <c r="P26" s="24"/>
      <c r="Q26" s="23">
        <v>0</v>
      </c>
      <c r="R26" s="23">
        <v>16</v>
      </c>
      <c r="S26" s="23">
        <f t="shared" si="3"/>
        <v>16</v>
      </c>
      <c r="T26" s="18">
        <f t="shared" si="2"/>
        <v>117</v>
      </c>
    </row>
    <row r="27" spans="1:21" x14ac:dyDescent="0.3">
      <c r="A27" s="2" t="s">
        <v>24</v>
      </c>
      <c r="B27" s="23">
        <v>20</v>
      </c>
      <c r="C27" s="23">
        <v>2</v>
      </c>
      <c r="D27" s="23">
        <v>7</v>
      </c>
      <c r="E27" s="23">
        <v>1</v>
      </c>
      <c r="F27" s="23">
        <v>7</v>
      </c>
      <c r="G27" s="23">
        <f t="shared" si="0"/>
        <v>37</v>
      </c>
      <c r="H27" s="25">
        <v>26</v>
      </c>
      <c r="I27" s="25">
        <v>2</v>
      </c>
      <c r="J27" s="25">
        <v>15</v>
      </c>
      <c r="K27" s="25">
        <v>0</v>
      </c>
      <c r="L27" s="25">
        <v>1</v>
      </c>
      <c r="M27" s="25">
        <f t="shared" si="1"/>
        <v>44</v>
      </c>
      <c r="N27" s="17"/>
      <c r="O27" s="24"/>
      <c r="P27" s="24"/>
      <c r="Q27" s="23">
        <v>0</v>
      </c>
      <c r="R27" s="23">
        <v>9</v>
      </c>
      <c r="S27" s="23">
        <f t="shared" si="3"/>
        <v>9</v>
      </c>
      <c r="T27" s="18">
        <f t="shared" si="2"/>
        <v>90</v>
      </c>
    </row>
    <row r="28" spans="1:21" x14ac:dyDescent="0.3">
      <c r="A28" s="2" t="s">
        <v>25</v>
      </c>
      <c r="B28" s="23">
        <v>3</v>
      </c>
      <c r="C28" s="23">
        <v>1</v>
      </c>
      <c r="D28" s="23">
        <v>2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3"/>
        <v>2</v>
      </c>
      <c r="T28" s="18">
        <f t="shared" si="2"/>
        <v>23</v>
      </c>
    </row>
    <row r="29" spans="1:21" x14ac:dyDescent="0.3">
      <c r="A29" s="3" t="s">
        <v>1</v>
      </c>
      <c r="B29" s="19">
        <f>SUM(B5:B28)</f>
        <v>1040</v>
      </c>
      <c r="C29" s="19">
        <f t="shared" ref="C29:G29" si="4">SUM(C5:C28)</f>
        <v>248</v>
      </c>
      <c r="D29" s="19">
        <f t="shared" si="4"/>
        <v>445</v>
      </c>
      <c r="E29" s="19">
        <f t="shared" si="4"/>
        <v>58</v>
      </c>
      <c r="F29" s="19">
        <f t="shared" si="4"/>
        <v>179</v>
      </c>
      <c r="G29" s="19">
        <f t="shared" si="4"/>
        <v>1970</v>
      </c>
      <c r="H29" s="19">
        <f>SUM(H5:H28)</f>
        <v>1748</v>
      </c>
      <c r="I29" s="19">
        <f t="shared" ref="I29" si="5">SUM(I5:I28)</f>
        <v>174</v>
      </c>
      <c r="J29" s="19">
        <f t="shared" ref="J29" si="6">SUM(J5:J28)</f>
        <v>189</v>
      </c>
      <c r="K29" s="19">
        <f t="shared" ref="K29" si="7">SUM(K5:K28)</f>
        <v>5</v>
      </c>
      <c r="L29" s="19">
        <f t="shared" ref="L29:M29" si="8">SUM(L5:L28)</f>
        <v>95</v>
      </c>
      <c r="M29" s="19">
        <f t="shared" si="8"/>
        <v>2211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13</v>
      </c>
      <c r="R29" s="19">
        <f t="shared" ref="R29" si="12">SUM(R5:R28)</f>
        <v>115</v>
      </c>
      <c r="S29" s="19">
        <f t="shared" ref="S29" si="13">SUM(S5:S28)</f>
        <v>128</v>
      </c>
      <c r="T29" s="19">
        <f t="shared" ref="T29" si="14">SUM(T5:T28)</f>
        <v>4309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C33" sqref="C33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0.88671875" customWidth="1"/>
  </cols>
  <sheetData>
    <row r="1" spans="1:16" s="14" customFormat="1" x14ac:dyDescent="0.3">
      <c r="A1" s="42"/>
      <c r="B1" s="43" t="s">
        <v>42</v>
      </c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40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31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51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190</v>
      </c>
      <c r="C5" s="22">
        <v>18</v>
      </c>
      <c r="D5" s="22">
        <v>61</v>
      </c>
      <c r="E5" s="22">
        <v>10</v>
      </c>
      <c r="F5" s="22">
        <v>18</v>
      </c>
      <c r="G5" s="22">
        <f t="shared" ref="G5:G27" si="0">SUM(B5:F5)</f>
        <v>297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427</v>
      </c>
      <c r="C6" s="22">
        <v>49</v>
      </c>
      <c r="D6" s="22">
        <v>83</v>
      </c>
      <c r="E6" s="22">
        <v>7</v>
      </c>
      <c r="F6" s="22">
        <v>40</v>
      </c>
      <c r="G6" s="22">
        <f t="shared" si="0"/>
        <v>606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441</v>
      </c>
      <c r="C7" s="22">
        <v>66</v>
      </c>
      <c r="D7" s="22">
        <v>93</v>
      </c>
      <c r="E7" s="22">
        <v>9</v>
      </c>
      <c r="F7" s="22">
        <v>30</v>
      </c>
      <c r="G7" s="22">
        <f t="shared" si="0"/>
        <v>639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50</v>
      </c>
      <c r="C8" s="22">
        <v>15</v>
      </c>
      <c r="D8" s="22">
        <v>6</v>
      </c>
      <c r="E8" s="22">
        <v>3</v>
      </c>
      <c r="F8" s="22">
        <v>8</v>
      </c>
      <c r="G8" s="22">
        <f t="shared" si="0"/>
        <v>82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17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34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9</v>
      </c>
      <c r="D10" s="22">
        <v>14</v>
      </c>
      <c r="E10" s="22">
        <v>2</v>
      </c>
      <c r="F10" s="22">
        <v>19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40</v>
      </c>
      <c r="C11" s="22">
        <v>5</v>
      </c>
      <c r="D11" s="22">
        <v>11</v>
      </c>
      <c r="E11" s="22">
        <v>1</v>
      </c>
      <c r="F11" s="22">
        <v>0</v>
      </c>
      <c r="G11" s="22">
        <f t="shared" si="0"/>
        <v>57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102</v>
      </c>
      <c r="C12" s="22">
        <v>10</v>
      </c>
      <c r="D12" s="22">
        <v>10</v>
      </c>
      <c r="E12" s="22">
        <v>0</v>
      </c>
      <c r="F12" s="22">
        <v>10</v>
      </c>
      <c r="G12" s="22">
        <f t="shared" si="0"/>
        <v>132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95</v>
      </c>
      <c r="C14" s="22">
        <v>18</v>
      </c>
      <c r="D14" s="22">
        <v>27</v>
      </c>
      <c r="E14" s="22">
        <v>5</v>
      </c>
      <c r="F14" s="22">
        <v>19</v>
      </c>
      <c r="G14" s="22">
        <f t="shared" si="0"/>
        <v>164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13</v>
      </c>
      <c r="C15" s="22">
        <v>0</v>
      </c>
      <c r="D15" s="22">
        <v>2</v>
      </c>
      <c r="E15" s="22">
        <v>1</v>
      </c>
      <c r="F15" s="22">
        <v>13</v>
      </c>
      <c r="G15" s="22">
        <f t="shared" si="0"/>
        <v>29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103</v>
      </c>
      <c r="C16" s="22">
        <v>26</v>
      </c>
      <c r="D16" s="22">
        <v>21</v>
      </c>
      <c r="E16" s="22">
        <v>0</v>
      </c>
      <c r="F16" s="22">
        <v>17</v>
      </c>
      <c r="G16" s="22">
        <f t="shared" si="0"/>
        <v>167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146</v>
      </c>
      <c r="C17" s="22">
        <v>36</v>
      </c>
      <c r="D17" s="22">
        <v>16</v>
      </c>
      <c r="E17" s="22">
        <v>1</v>
      </c>
      <c r="F17" s="22">
        <v>22</v>
      </c>
      <c r="G17" s="22">
        <f t="shared" si="0"/>
        <v>221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6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9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369</v>
      </c>
      <c r="C19" s="22">
        <v>55</v>
      </c>
      <c r="D19" s="22">
        <v>146</v>
      </c>
      <c r="E19" s="22">
        <v>19</v>
      </c>
      <c r="F19" s="22">
        <v>73</v>
      </c>
      <c r="G19" s="22">
        <f t="shared" si="0"/>
        <v>662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493</v>
      </c>
      <c r="C20" s="22">
        <v>71</v>
      </c>
      <c r="D20" s="22">
        <v>67</v>
      </c>
      <c r="E20" s="22">
        <v>8</v>
      </c>
      <c r="F20" s="22">
        <v>23</v>
      </c>
      <c r="G20" s="22">
        <f t="shared" si="0"/>
        <v>662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21</v>
      </c>
      <c r="C21" s="22">
        <v>4</v>
      </c>
      <c r="D21" s="22">
        <v>1</v>
      </c>
      <c r="E21" s="22">
        <v>1</v>
      </c>
      <c r="F21" s="22">
        <v>5</v>
      </c>
      <c r="G21" s="22">
        <f t="shared" si="0"/>
        <v>32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40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48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15</v>
      </c>
      <c r="C24" s="22">
        <v>6</v>
      </c>
      <c r="D24" s="22">
        <v>2</v>
      </c>
      <c r="E24" s="22">
        <v>0</v>
      </c>
      <c r="F24" s="22">
        <v>8</v>
      </c>
      <c r="G24" s="22">
        <f t="shared" si="0"/>
        <v>31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55</v>
      </c>
      <c r="C25" s="22">
        <v>16</v>
      </c>
      <c r="D25" s="22">
        <v>18</v>
      </c>
      <c r="E25" s="22">
        <v>2</v>
      </c>
      <c r="F25" s="22">
        <v>26</v>
      </c>
      <c r="G25" s="22">
        <f t="shared" si="0"/>
        <v>117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46</v>
      </c>
      <c r="C26" s="22">
        <v>4</v>
      </c>
      <c r="D26" s="22">
        <v>22</v>
      </c>
      <c r="E26" s="22">
        <v>1</v>
      </c>
      <c r="F26" s="22">
        <v>17</v>
      </c>
      <c r="G26" s="22">
        <f t="shared" si="0"/>
        <v>90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10</v>
      </c>
      <c r="C27" s="22">
        <v>1</v>
      </c>
      <c r="D27" s="22">
        <v>3</v>
      </c>
      <c r="E27" s="22"/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2788</v>
      </c>
      <c r="C28" s="13">
        <f t="shared" ref="C28:G28" si="1">SUM(C4:C27)</f>
        <v>422</v>
      </c>
      <c r="D28" s="13">
        <f t="shared" si="1"/>
        <v>634</v>
      </c>
      <c r="E28" s="13">
        <f t="shared" si="1"/>
        <v>76</v>
      </c>
      <c r="F28" s="13">
        <f t="shared" si="1"/>
        <v>389</v>
      </c>
      <c r="G28" s="13">
        <f t="shared" si="1"/>
        <v>4309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5DD0B-ECAC-40B0-B495-2A665A52EF40}">
  <ds:schemaRefs>
    <ds:schemaRef ds:uri="http://schemas.openxmlformats.org/package/2006/metadata/core-properties"/>
    <ds:schemaRef ds:uri="7781cbaf-746e-42f8-98ab-f27045510975"/>
    <ds:schemaRef ds:uri="a1f6a58f-b138-4121-97d9-6194fd74102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cp:lastPrinted>2020-07-01T10:39:20Z</cp:lastPrinted>
  <dcterms:created xsi:type="dcterms:W3CDTF">2020-02-03T15:20:16Z</dcterms:created>
  <dcterms:modified xsi:type="dcterms:W3CDTF">2020-07-09T18:25:29Z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