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04" yWindow="972" windowWidth="18528" windowHeight="11988"/>
  </bookViews>
  <sheets>
    <sheet name=" Participating by County" sheetId="1" r:id="rId1"/>
    <sheet name="Published by County QR &amp; Type " sheetId="2" r:id="rId2"/>
    <sheet name="Published Ratings by Count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2" l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4" i="1"/>
  <c r="B28" i="1" l="1"/>
  <c r="C28" i="1"/>
  <c r="D28" i="1"/>
  <c r="E28" i="1" l="1"/>
  <c r="N29" i="2" l="1"/>
  <c r="O29" i="2"/>
  <c r="P29" i="2"/>
  <c r="Q29" i="2"/>
  <c r="R29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5" i="2"/>
  <c r="H29" i="2"/>
  <c r="I29" i="2"/>
  <c r="J29" i="2"/>
  <c r="K29" i="2"/>
  <c r="L29" i="2"/>
  <c r="C29" i="2"/>
  <c r="D29" i="2"/>
  <c r="E29" i="2"/>
  <c r="F29" i="2"/>
  <c r="B2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  <c r="C28" i="3"/>
  <c r="D28" i="3"/>
  <c r="E28" i="3"/>
  <c r="F28" i="3"/>
  <c r="B28" i="3"/>
  <c r="G28" i="3" l="1"/>
  <c r="S29" i="2"/>
  <c r="M29" i="2"/>
  <c r="G29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5" i="2"/>
  <c r="T29" i="2" l="1"/>
</calcChain>
</file>

<file path=xl/sharedStrings.xml><?xml version="1.0" encoding="utf-8"?>
<sst xmlns="http://schemas.openxmlformats.org/spreadsheetml/2006/main" count="115" uniqueCount="43">
  <si>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</si>
  <si>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</si>
  <si>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</si>
  <si>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</si>
  <si>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</si>
  <si>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</si>
  <si>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</si>
  <si>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</si>
  <si>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</si>
  <si>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</si>
  <si>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</si>
  <si>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</si>
  <si>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</si>
  <si>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</si>
  <si>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</si>
  <si>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</si>
  <si>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</si>
  <si>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</si>
  <si>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</si>
  <si>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</si>
  <si>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</si>
  <si>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</si>
  <si>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</si>
  <si>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</si>
  <si>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</si>
  <si>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</si>
  <si>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Total</t>
  </si>
  <si>
    <t>Child Care Centers</t>
  </si>
  <si>
    <t>Family Child Care</t>
  </si>
  <si>
    <t>Public Prekindergarten</t>
  </si>
  <si>
    <t xml:space="preserve">Family Child Care </t>
  </si>
  <si>
    <t>Quality Rating 1</t>
  </si>
  <si>
    <t>Quality Rating 2</t>
  </si>
  <si>
    <t>Quality Rating 3</t>
  </si>
  <si>
    <t>Quality Rating 4</t>
  </si>
  <si>
    <t>Quality Rating 5</t>
  </si>
  <si>
    <t>Public Prekindergarten*</t>
  </si>
  <si>
    <t>* No requirements for Quality Rating 1-3</t>
  </si>
  <si>
    <t xml:space="preserve">                              Maryland EXCELS Published Programs by County and Quality Rating for August (8.31.2020)</t>
  </si>
  <si>
    <t xml:space="preserve">                                               Maryland EXCELS Published Programs by County, Quality Rating and Program Type for August (8.31.2020)</t>
  </si>
  <si>
    <t xml:space="preserve">         Maryland EXCELS Participating Programs by County and Program Type for August (8.31.2020)</t>
  </si>
  <si>
    <t>Total Number of Participants: 4,860</t>
  </si>
  <si>
    <t>Total Number of Published Participants: 4,348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</si>
</sst>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10"/>
      <color rgb="FF0D0D0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3" fontId="3" fillId="4" borderId="1" xfId="0" applyNumberFormat="1" applyFont="1" applyFill="1" applyBorder="1" applyAlignment="1">
      <alignment horizontal="left"/>
    </xf>
    <xf numFmtId="0" fontId="6" fillId="0" borderId="0" xfId="0" applyFont="1" applyBorder="1"/>
    <xf numFmtId="0" fontId="1" fillId="1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8" fillId="0" borderId="0" xfId="1"/>
    <xf numFmtId="164" fontId="9" fillId="0" borderId="0" xfId="1" applyNumberFormat="1" applyFont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left" vertical="top"/>
    </xf>
    <xf numFmtId="0" fontId="0" fillId="0" borderId="0" xfId="0" applyBorder="1"/>
    <xf numFmtId="164" fontId="11" fillId="0" borderId="0" xfId="2" applyNumberFormat="1" applyFont="1" applyBorder="1" applyAlignment="1">
      <alignment horizontal="right" vertical="top"/>
    </xf>
    <xf numFmtId="0" fontId="10" fillId="0" borderId="0" xfId="2" applyBorder="1"/>
    <xf numFmtId="0" fontId="12" fillId="0" borderId="5" xfId="3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3" fontId="3" fillId="4" borderId="5" xfId="0" applyNumberFormat="1" applyFont="1" applyFill="1" applyBorder="1" applyAlignment="1">
      <alignment horizontal="left"/>
    </xf>
    <xf numFmtId="164" fontId="11" fillId="0" borderId="0" xfId="3" applyNumberFormat="1" applyFont="1" applyBorder="1" applyAlignment="1">
      <alignment horizontal="right" vertical="top"/>
    </xf>
    <xf numFmtId="0" fontId="10" fillId="0" borderId="0" xfId="3" applyBorder="1"/>
    <xf numFmtId="164" fontId="12" fillId="0" borderId="5" xfId="2" applyNumberFormat="1" applyFont="1" applyBorder="1" applyAlignment="1">
      <alignment horizontal="left" vertical="top"/>
    </xf>
    <xf numFmtId="164" fontId="12" fillId="0" borderId="5" xfId="3" applyNumberFormat="1" applyFont="1" applyBorder="1" applyAlignment="1">
      <alignment horizontal="left" vertical="top"/>
    </xf>
    <xf numFmtId="0" fontId="12" fillId="0" borderId="5" xfId="0" applyFont="1" applyBorder="1" applyAlignment="1">
      <alignment horizontal="left"/>
    </xf>
    <xf numFmtId="164" fontId="12" fillId="11" borderId="5" xfId="3" applyNumberFormat="1" applyFont="1" applyFill="1" applyBorder="1" applyAlignment="1">
      <alignment horizontal="left" vertical="top"/>
    </xf>
    <xf numFmtId="164" fontId="12" fillId="0" borderId="1" xfId="1" applyNumberFormat="1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9" borderId="2" xfId="0" applyFont="1" applyFill="1" applyBorder="1" applyAlignment="1">
      <alignment wrapText="1"/>
    </xf>
    <xf numFmtId="0" fontId="5" fillId="9" borderId="3" xfId="0" applyFont="1" applyFill="1" applyBorder="1" applyAlignment="1">
      <alignment wrapText="1"/>
    </xf>
    <xf numFmtId="0" fontId="5" fillId="9" borderId="4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4" fillId="5" borderId="10" xfId="0" applyFont="1" applyFill="1" applyBorder="1" applyAlignment="1"/>
    <xf numFmtId="0" fontId="4" fillId="5" borderId="11" xfId="0" applyFont="1" applyFill="1" applyBorder="1" applyAlignment="1"/>
    <xf numFmtId="0" fontId="4" fillId="5" borderId="12" xfId="0" applyFont="1" applyFill="1" applyBorder="1" applyAlignment="1"/>
    <xf numFmtId="0" fontId="4" fillId="5" borderId="6" xfId="0" applyFont="1" applyFill="1" applyBorder="1" applyAlignme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0" fontId="5" fillId="9" borderId="3" xfId="0" applyFont="1" applyFill="1" applyBorder="1" applyAlignment="1"/>
    <xf numFmtId="0" fontId="5" fillId="8" borderId="3" xfId="0" applyFont="1" applyFill="1" applyBorder="1" applyAlignment="1"/>
    <xf numFmtId="0" fontId="5" fillId="12" borderId="3" xfId="0" applyFont="1" applyFill="1" applyBorder="1" applyAlignment="1"/>
    <xf numFmtId="0" fontId="5" fillId="12" borderId="4" xfId="0" applyFont="1" applyFill="1" applyBorder="1" applyAlignment="1"/>
    <xf numFmtId="0" fontId="0" fillId="0" borderId="0" xfId="0" applyNumberFormat="1" applyAlignment="1">
      <alignment horizontal="left"/>
    </xf>
  </cellXfs>
  <cellStyles count="4">
    <cellStyle name="Normal" xfId="0" builtinId="0"/>
    <cellStyle name="Normal_Participating by County" xfId="1"/>
    <cellStyle name="Normal_Published by C, R, and Type" xfId="3"/>
    <cellStyle name="Normal_Published Ratings by Count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7" zoomScale="120" zoomScaleNormal="120" workbookViewId="0">
      <selection activeCell="C3" sqref="C3"/>
    </sheetView>
  </sheetViews>
  <sheetFormatPr defaultRowHeight="14.4" x14ac:dyDescent="0.3"/>
  <cols>
    <col min="1" max="1" width="12.44140625" bestFit="1" customWidth="1"/>
    <col min="2" max="2" width="18.5546875" customWidth="1"/>
    <col min="3" max="3" width="18.33203125" customWidth="1"/>
    <col min="4" max="4" width="19.109375" customWidth="1"/>
    <col min="5" max="5" width="21.33203125" customWidth="1"/>
  </cols>
  <sheetData>
    <row r="1" spans="1:11" s="14" customFormat="1" x14ac:dyDescent="0.3">
      <c r="A1" s="39" t="s">
        <v>40</v>
      </c>
      <c r="B1" s="40"/>
      <c r="C1" s="40"/>
      <c r="D1" s="40"/>
      <c r="E1" s="41"/>
    </row>
    <row r="2" spans="1:11" x14ac:dyDescent="0.3">
      <c r="A2" s="28"/>
      <c r="B2" s="29"/>
      <c r="C2" s="29" t="s">
        <v>41</v>
      </c>
      <c r="D2" s="29"/>
      <c r="E2" s="30"/>
    </row>
    <row r="3" spans="1:11" x14ac:dyDescent="0.3">
      <c r="A3" s="1" t="s">
        <v>0</v>
      </c>
      <c r="B3" s="1" t="s">
        <v>27</v>
      </c>
      <c r="C3" s="1" t="s">
        <v>30</v>
      </c>
      <c r="D3" s="1" t="s">
        <v>29</v>
      </c>
      <c r="E3" s="1" t="s">
        <v>1</v>
      </c>
    </row>
    <row r="4" spans="1:11" x14ac:dyDescent="0.3">
      <c r="A4" s="2" t="s">
        <v>2</v>
      </c>
      <c r="B4" s="26">
        <v>18</v>
      </c>
      <c r="C4" s="26">
        <v>34</v>
      </c>
      <c r="D4" s="26">
        <v>4</v>
      </c>
      <c r="E4" s="26">
        <f>SUM(B4:D4)</f>
        <v>56</v>
      </c>
      <c r="G4" s="12"/>
      <c r="H4" s="12"/>
      <c r="I4" s="12"/>
      <c r="J4" s="12"/>
      <c r="K4" s="11"/>
    </row>
    <row r="5" spans="1:11" x14ac:dyDescent="0.3">
      <c r="A5" s="2" t="s">
        <v>3</v>
      </c>
      <c r="B5" s="26">
        <v>185</v>
      </c>
      <c r="C5" s="26">
        <v>164</v>
      </c>
      <c r="D5" s="26">
        <v>5</v>
      </c>
      <c r="E5" s="26">
        <f t="shared" ref="E5:E27" si="0">SUM(B5:D5)</f>
        <v>354</v>
      </c>
      <c r="G5" s="12"/>
      <c r="H5" s="12"/>
      <c r="I5" s="12"/>
      <c r="J5" s="12"/>
      <c r="K5" s="11"/>
    </row>
    <row r="6" spans="1:11" x14ac:dyDescent="0.3">
      <c r="A6" s="2" t="s">
        <v>4</v>
      </c>
      <c r="B6" s="26">
        <v>307</v>
      </c>
      <c r="C6" s="26">
        <v>361</v>
      </c>
      <c r="D6" s="26">
        <v>5</v>
      </c>
      <c r="E6" s="26">
        <f t="shared" si="0"/>
        <v>673</v>
      </c>
      <c r="G6" s="12"/>
      <c r="H6" s="12"/>
      <c r="I6" s="12"/>
      <c r="J6" s="12"/>
      <c r="K6" s="11"/>
    </row>
    <row r="7" spans="1:11" x14ac:dyDescent="0.3">
      <c r="A7" s="2" t="s">
        <v>5</v>
      </c>
      <c r="B7" s="26">
        <v>243</v>
      </c>
      <c r="C7" s="26">
        <v>401</v>
      </c>
      <c r="D7" s="26">
        <v>22</v>
      </c>
      <c r="E7" s="26">
        <f t="shared" si="0"/>
        <v>666</v>
      </c>
      <c r="G7" s="12"/>
      <c r="H7" s="12"/>
      <c r="I7" s="12"/>
      <c r="J7" s="12"/>
      <c r="K7" s="11"/>
    </row>
    <row r="8" spans="1:11" x14ac:dyDescent="0.3">
      <c r="A8" s="2" t="s">
        <v>6</v>
      </c>
      <c r="B8" s="26">
        <v>39</v>
      </c>
      <c r="C8" s="26">
        <v>46</v>
      </c>
      <c r="D8" s="26">
        <v>1</v>
      </c>
      <c r="E8" s="26">
        <f t="shared" si="0"/>
        <v>86</v>
      </c>
      <c r="G8" s="12"/>
      <c r="H8" s="12"/>
      <c r="I8" s="12"/>
      <c r="J8" s="12"/>
      <c r="K8" s="11"/>
    </row>
    <row r="9" spans="1:11" x14ac:dyDescent="0.3">
      <c r="A9" s="2" t="s">
        <v>7</v>
      </c>
      <c r="B9" s="26">
        <v>7</v>
      </c>
      <c r="C9" s="26">
        <v>28</v>
      </c>
      <c r="D9" s="26">
        <v>5</v>
      </c>
      <c r="E9" s="26">
        <f t="shared" si="0"/>
        <v>40</v>
      </c>
      <c r="G9" s="12"/>
      <c r="H9" s="12"/>
      <c r="I9" s="12"/>
      <c r="J9" s="12"/>
      <c r="K9" s="11"/>
    </row>
    <row r="10" spans="1:11" x14ac:dyDescent="0.3">
      <c r="A10" s="2" t="s">
        <v>8</v>
      </c>
      <c r="B10" s="26">
        <v>69</v>
      </c>
      <c r="C10" s="26">
        <v>24</v>
      </c>
      <c r="D10" s="26">
        <v>4</v>
      </c>
      <c r="E10" s="26">
        <f t="shared" si="0"/>
        <v>97</v>
      </c>
      <c r="G10" s="12"/>
      <c r="H10" s="12"/>
      <c r="I10" s="12"/>
      <c r="J10" s="12"/>
      <c r="K10" s="11"/>
    </row>
    <row r="11" spans="1:11" x14ac:dyDescent="0.3">
      <c r="A11" s="2" t="s">
        <v>9</v>
      </c>
      <c r="B11" s="26">
        <v>28</v>
      </c>
      <c r="C11" s="26">
        <v>31</v>
      </c>
      <c r="D11" s="26">
        <v>1</v>
      </c>
      <c r="E11" s="26">
        <f t="shared" si="0"/>
        <v>60</v>
      </c>
      <c r="G11" s="12"/>
      <c r="H11" s="12"/>
      <c r="I11" s="12"/>
      <c r="J11" s="12"/>
      <c r="K11" s="11"/>
    </row>
    <row r="12" spans="1:11" x14ac:dyDescent="0.3">
      <c r="A12" s="2" t="s">
        <v>10</v>
      </c>
      <c r="B12" s="26">
        <v>60</v>
      </c>
      <c r="C12" s="26">
        <v>91</v>
      </c>
      <c r="D12" s="26">
        <v>4</v>
      </c>
      <c r="E12" s="26">
        <f t="shared" si="0"/>
        <v>155</v>
      </c>
      <c r="G12" s="12"/>
      <c r="H12" s="12"/>
      <c r="I12" s="12"/>
      <c r="J12" s="12"/>
      <c r="K12" s="11"/>
    </row>
    <row r="13" spans="1:11" x14ac:dyDescent="0.3">
      <c r="A13" s="2" t="s">
        <v>11</v>
      </c>
      <c r="B13" s="26">
        <v>9</v>
      </c>
      <c r="C13" s="26">
        <v>28</v>
      </c>
      <c r="D13" s="26">
        <v>7</v>
      </c>
      <c r="E13" s="26">
        <f t="shared" si="0"/>
        <v>44</v>
      </c>
      <c r="G13" s="12"/>
      <c r="H13" s="12"/>
      <c r="I13" s="12"/>
      <c r="J13" s="12"/>
      <c r="K13" s="11"/>
    </row>
    <row r="14" spans="1:11" x14ac:dyDescent="0.3">
      <c r="A14" s="2" t="s">
        <v>12</v>
      </c>
      <c r="B14" s="26">
        <v>89</v>
      </c>
      <c r="C14" s="26">
        <v>96</v>
      </c>
      <c r="D14" s="26">
        <v>14</v>
      </c>
      <c r="E14" s="26">
        <f t="shared" si="0"/>
        <v>199</v>
      </c>
      <c r="G14" s="12"/>
      <c r="H14" s="12"/>
      <c r="I14" s="12"/>
      <c r="J14" s="12"/>
      <c r="K14" s="11"/>
    </row>
    <row r="15" spans="1:11" x14ac:dyDescent="0.3">
      <c r="A15" s="2" t="s">
        <v>13</v>
      </c>
      <c r="B15" s="26">
        <v>11</v>
      </c>
      <c r="C15" s="26">
        <v>13</v>
      </c>
      <c r="D15" s="26">
        <v>6</v>
      </c>
      <c r="E15" s="26">
        <f t="shared" si="0"/>
        <v>30</v>
      </c>
      <c r="G15" s="12"/>
      <c r="H15" s="12"/>
      <c r="I15" s="12"/>
      <c r="J15" s="12"/>
      <c r="K15" s="11"/>
    </row>
    <row r="16" spans="1:11" x14ac:dyDescent="0.3">
      <c r="A16" s="2" t="s">
        <v>14</v>
      </c>
      <c r="B16" s="26">
        <v>79</v>
      </c>
      <c r="C16" s="26">
        <v>99</v>
      </c>
      <c r="D16" s="26">
        <v>8</v>
      </c>
      <c r="E16" s="26">
        <f t="shared" si="0"/>
        <v>186</v>
      </c>
      <c r="G16" s="12"/>
      <c r="H16" s="12"/>
      <c r="I16" s="12"/>
      <c r="J16" s="12"/>
      <c r="K16" s="11"/>
    </row>
    <row r="17" spans="1:11" x14ac:dyDescent="0.3">
      <c r="A17" s="2" t="s">
        <v>15</v>
      </c>
      <c r="B17" s="26">
        <v>149</v>
      </c>
      <c r="C17" s="26">
        <v>102</v>
      </c>
      <c r="D17" s="26">
        <v>5</v>
      </c>
      <c r="E17" s="26">
        <f t="shared" si="0"/>
        <v>256</v>
      </c>
      <c r="G17" s="12"/>
      <c r="H17" s="12"/>
      <c r="I17" s="12"/>
      <c r="J17" s="12"/>
      <c r="K17" s="11"/>
    </row>
    <row r="18" spans="1:11" x14ac:dyDescent="0.3">
      <c r="A18" s="2" t="s">
        <v>16</v>
      </c>
      <c r="B18" s="26">
        <v>4</v>
      </c>
      <c r="C18" s="26">
        <v>8</v>
      </c>
      <c r="D18" s="26">
        <v>1</v>
      </c>
      <c r="E18" s="26">
        <f t="shared" si="0"/>
        <v>13</v>
      </c>
      <c r="G18" s="12"/>
      <c r="H18" s="12"/>
      <c r="I18" s="12"/>
      <c r="J18" s="12"/>
      <c r="K18" s="11"/>
    </row>
    <row r="19" spans="1:11" x14ac:dyDescent="0.3">
      <c r="A19" s="2" t="s">
        <v>17</v>
      </c>
      <c r="B19" s="26">
        <v>361</v>
      </c>
      <c r="C19" s="26">
        <v>401</v>
      </c>
      <c r="D19" s="26">
        <v>31</v>
      </c>
      <c r="E19" s="26">
        <f t="shared" si="0"/>
        <v>793</v>
      </c>
      <c r="G19" s="12"/>
      <c r="H19" s="12"/>
      <c r="I19" s="12"/>
      <c r="J19" s="12"/>
      <c r="K19" s="11"/>
    </row>
    <row r="20" spans="1:11" x14ac:dyDescent="0.3">
      <c r="A20" s="2" t="s">
        <v>18</v>
      </c>
      <c r="B20" s="26">
        <v>324</v>
      </c>
      <c r="C20" s="26">
        <v>392</v>
      </c>
      <c r="D20" s="26">
        <v>26</v>
      </c>
      <c r="E20" s="26">
        <f t="shared" si="0"/>
        <v>742</v>
      </c>
      <c r="G20" s="12"/>
      <c r="H20" s="12"/>
      <c r="I20" s="12"/>
      <c r="J20" s="12"/>
      <c r="K20" s="11"/>
    </row>
    <row r="21" spans="1:11" x14ac:dyDescent="0.3">
      <c r="A21" s="2" t="s">
        <v>19</v>
      </c>
      <c r="B21" s="26">
        <v>13</v>
      </c>
      <c r="C21" s="26">
        <v>22</v>
      </c>
      <c r="D21" s="26">
        <v>2</v>
      </c>
      <c r="E21" s="26">
        <f t="shared" si="0"/>
        <v>37</v>
      </c>
      <c r="G21" s="12"/>
      <c r="H21" s="12"/>
      <c r="I21" s="12"/>
      <c r="J21" s="12"/>
      <c r="K21" s="11"/>
    </row>
    <row r="22" spans="1:11" x14ac:dyDescent="0.3">
      <c r="A22" s="2" t="s">
        <v>20</v>
      </c>
      <c r="B22" s="26">
        <v>22</v>
      </c>
      <c r="C22" s="26">
        <v>38</v>
      </c>
      <c r="D22" s="26">
        <v>2</v>
      </c>
      <c r="E22" s="26">
        <f t="shared" si="0"/>
        <v>62</v>
      </c>
      <c r="G22" s="12"/>
      <c r="H22" s="12"/>
      <c r="I22" s="12"/>
      <c r="J22" s="12"/>
      <c r="K22" s="11"/>
    </row>
    <row r="23" spans="1:11" x14ac:dyDescent="0.3">
      <c r="A23" s="2" t="s">
        <v>21</v>
      </c>
      <c r="B23" s="26">
        <v>7</v>
      </c>
      <c r="C23" s="26">
        <v>14</v>
      </c>
      <c r="D23" s="26">
        <v>2</v>
      </c>
      <c r="E23" s="26">
        <f t="shared" si="0"/>
        <v>23</v>
      </c>
      <c r="G23" s="12"/>
      <c r="H23" s="12"/>
      <c r="I23" s="12"/>
      <c r="J23" s="12"/>
      <c r="K23" s="11"/>
    </row>
    <row r="24" spans="1:11" x14ac:dyDescent="0.3">
      <c r="A24" s="2" t="s">
        <v>22</v>
      </c>
      <c r="B24" s="26">
        <v>14</v>
      </c>
      <c r="C24" s="26">
        <v>17</v>
      </c>
      <c r="D24" s="26">
        <v>5</v>
      </c>
      <c r="E24" s="26">
        <f t="shared" si="0"/>
        <v>36</v>
      </c>
      <c r="G24" s="12"/>
      <c r="H24" s="12"/>
      <c r="I24" s="12"/>
      <c r="J24" s="12"/>
      <c r="K24" s="11"/>
    </row>
    <row r="25" spans="1:11" x14ac:dyDescent="0.3">
      <c r="A25" s="2" t="s">
        <v>23</v>
      </c>
      <c r="B25" s="26">
        <v>40</v>
      </c>
      <c r="C25" s="26">
        <v>66</v>
      </c>
      <c r="D25" s="26">
        <v>25</v>
      </c>
      <c r="E25" s="26">
        <f t="shared" si="0"/>
        <v>131</v>
      </c>
      <c r="G25" s="12"/>
      <c r="H25" s="12"/>
      <c r="I25" s="12"/>
      <c r="J25" s="12"/>
      <c r="K25" s="11"/>
    </row>
    <row r="26" spans="1:11" x14ac:dyDescent="0.3">
      <c r="A26" s="2" t="s">
        <v>24</v>
      </c>
      <c r="B26" s="26">
        <v>38</v>
      </c>
      <c r="C26" s="26">
        <v>48</v>
      </c>
      <c r="D26" s="26">
        <v>10</v>
      </c>
      <c r="E26" s="26">
        <f t="shared" si="0"/>
        <v>96</v>
      </c>
      <c r="G26" s="12"/>
      <c r="H26" s="12"/>
      <c r="I26" s="12"/>
      <c r="J26" s="12"/>
      <c r="K26" s="11"/>
    </row>
    <row r="27" spans="1:11" x14ac:dyDescent="0.3">
      <c r="A27" s="2" t="s">
        <v>25</v>
      </c>
      <c r="B27" s="26">
        <v>12</v>
      </c>
      <c r="C27" s="26">
        <v>9</v>
      </c>
      <c r="D27" s="26">
        <v>4</v>
      </c>
      <c r="E27" s="26">
        <f t="shared" si="0"/>
        <v>25</v>
      </c>
      <c r="G27" s="12"/>
      <c r="H27" s="12"/>
      <c r="I27" s="12"/>
      <c r="J27" s="12"/>
      <c r="K27" s="11"/>
    </row>
    <row r="28" spans="1:11" x14ac:dyDescent="0.3">
      <c r="A28" s="3" t="s">
        <v>1</v>
      </c>
      <c r="B28" s="5">
        <f>SUM(B4:B27)</f>
        <v>2128</v>
      </c>
      <c r="C28" s="5">
        <f t="shared" ref="C28:E28" si="1">SUM(C4:C27)</f>
        <v>2533</v>
      </c>
      <c r="D28" s="5">
        <f t="shared" si="1"/>
        <v>199</v>
      </c>
      <c r="E28" s="5">
        <f t="shared" si="1"/>
        <v>4860</v>
      </c>
      <c r="G28" s="12"/>
      <c r="H28" s="12"/>
      <c r="I28" s="12"/>
      <c r="J28" s="12"/>
      <c r="K2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E1" zoomScaleNormal="100" workbookViewId="0">
      <selection activeCell="T5" sqref="T5"/>
    </sheetView>
  </sheetViews>
  <sheetFormatPr defaultRowHeight="14.4" x14ac:dyDescent="0.3"/>
  <cols>
    <col min="1" max="1" width="13.44140625" customWidth="1"/>
    <col min="2" max="6" width="13.88671875" customWidth="1"/>
    <col min="7" max="7" width="7.33203125" customWidth="1"/>
    <col min="8" max="12" width="15.5546875" customWidth="1"/>
    <col min="13" max="13" width="7" customWidth="1"/>
    <col min="14" max="15" width="9.109375" hidden="1" customWidth="1"/>
    <col min="16" max="16" width="0.44140625" hidden="1" customWidth="1"/>
    <col min="17" max="17" width="16.109375" customWidth="1"/>
    <col min="18" max="18" width="21" customWidth="1"/>
    <col min="19" max="19" width="6.33203125" customWidth="1"/>
    <col min="20" max="20" width="10.33203125" style="10" customWidth="1"/>
  </cols>
  <sheetData>
    <row r="1" spans="1:20" s="14" customFormat="1" x14ac:dyDescent="0.3">
      <c r="A1" s="39"/>
      <c r="B1" s="40"/>
      <c r="C1" s="40"/>
      <c r="D1" s="40" t="s">
        <v>39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x14ac:dyDescent="0.3">
      <c r="A2" s="28"/>
      <c r="B2" s="29"/>
      <c r="C2" s="29"/>
      <c r="D2" s="29"/>
      <c r="E2" s="29"/>
      <c r="F2" s="29"/>
      <c r="G2" s="29"/>
      <c r="H2" s="29" t="s">
        <v>42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4.4" customHeight="1" x14ac:dyDescent="0.3">
      <c r="A3" s="27"/>
      <c r="B3" s="31"/>
      <c r="C3" s="32"/>
      <c r="D3" s="48" t="s">
        <v>27</v>
      </c>
      <c r="E3" s="32"/>
      <c r="F3" s="32"/>
      <c r="G3" s="33"/>
      <c r="H3" s="35"/>
      <c r="I3" s="35"/>
      <c r="J3" s="49" t="s">
        <v>28</v>
      </c>
      <c r="K3" s="35"/>
      <c r="L3" s="35"/>
      <c r="M3" s="36"/>
      <c r="N3" s="37" t="s">
        <v>36</v>
      </c>
      <c r="O3" s="38"/>
      <c r="P3" s="38"/>
      <c r="Q3" s="50"/>
      <c r="R3" s="50" t="s">
        <v>29</v>
      </c>
      <c r="S3" s="51"/>
      <c r="T3" s="8"/>
    </row>
    <row r="4" spans="1:20" x14ac:dyDescent="0.3">
      <c r="A4" s="1" t="s">
        <v>0</v>
      </c>
      <c r="B4" s="34" t="s">
        <v>31</v>
      </c>
      <c r="C4" s="34" t="s">
        <v>32</v>
      </c>
      <c r="D4" s="34" t="s">
        <v>33</v>
      </c>
      <c r="E4" s="34" t="s">
        <v>34</v>
      </c>
      <c r="F4" s="34" t="s">
        <v>35</v>
      </c>
      <c r="G4" s="34" t="s">
        <v>26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26</v>
      </c>
      <c r="N4" s="1">
        <v>1</v>
      </c>
      <c r="O4" s="1">
        <v>2</v>
      </c>
      <c r="P4" s="1">
        <v>3</v>
      </c>
      <c r="Q4" s="1" t="s">
        <v>34</v>
      </c>
      <c r="R4" s="1" t="s">
        <v>35</v>
      </c>
      <c r="S4" s="1" t="s">
        <v>26</v>
      </c>
      <c r="T4" s="7" t="s">
        <v>1</v>
      </c>
    </row>
    <row r="5" spans="1:20" x14ac:dyDescent="0.3">
      <c r="A5" s="2" t="s">
        <v>2</v>
      </c>
      <c r="B5" s="52">
        <v>9</v>
      </c>
      <c r="C5" s="23">
        <v>0</v>
      </c>
      <c r="D5" s="23">
        <v>2</v>
      </c>
      <c r="E5" s="23">
        <v>2</v>
      </c>
      <c r="F5" s="23">
        <v>3</v>
      </c>
      <c r="G5" s="23">
        <f>SUM(B5:F5)</f>
        <v>16</v>
      </c>
      <c r="H5" s="25">
        <v>20</v>
      </c>
      <c r="I5" s="25">
        <v>2</v>
      </c>
      <c r="J5" s="25">
        <v>9</v>
      </c>
      <c r="K5" s="25">
        <v>0</v>
      </c>
      <c r="L5" s="25">
        <v>0</v>
      </c>
      <c r="M5" s="25">
        <f>SUM(H5:L5)</f>
        <v>31</v>
      </c>
      <c r="N5" s="17"/>
      <c r="O5" s="24"/>
      <c r="P5" s="24"/>
      <c r="Q5" s="23">
        <v>0</v>
      </c>
      <c r="R5" s="23">
        <v>2</v>
      </c>
      <c r="S5" s="23">
        <f>SUM(Q5,R5)</f>
        <v>2</v>
      </c>
      <c r="T5" s="18">
        <f>SUM(G5,M5, S5)</f>
        <v>49</v>
      </c>
    </row>
    <row r="6" spans="1:20" x14ac:dyDescent="0.3">
      <c r="A6" s="2" t="s">
        <v>3</v>
      </c>
      <c r="B6" s="23">
        <v>86</v>
      </c>
      <c r="C6" s="23">
        <v>9</v>
      </c>
      <c r="D6" s="23">
        <v>59</v>
      </c>
      <c r="E6" s="23">
        <v>8</v>
      </c>
      <c r="F6" s="23">
        <v>9</v>
      </c>
      <c r="G6" s="23">
        <f t="shared" ref="G6:G28" si="0">SUM(B6:F6)</f>
        <v>171</v>
      </c>
      <c r="H6" s="25">
        <v>107</v>
      </c>
      <c r="I6" s="25">
        <v>10</v>
      </c>
      <c r="J6" s="25">
        <v>4</v>
      </c>
      <c r="K6" s="25">
        <v>3</v>
      </c>
      <c r="L6" s="25">
        <v>7</v>
      </c>
      <c r="M6" s="25">
        <f t="shared" ref="M6:M28" si="1">SUM(H6:L6)</f>
        <v>131</v>
      </c>
      <c r="N6" s="17"/>
      <c r="O6" s="24"/>
      <c r="P6" s="24"/>
      <c r="Q6" s="23">
        <v>0</v>
      </c>
      <c r="R6" s="23">
        <v>2</v>
      </c>
      <c r="S6" s="23">
        <f t="shared" ref="S6:S28" si="2">SUM(Q6,R6)</f>
        <v>2</v>
      </c>
      <c r="T6" s="18">
        <f t="shared" ref="T6:T28" si="3">SUM(G6,M6, S6)</f>
        <v>304</v>
      </c>
    </row>
    <row r="7" spans="1:20" x14ac:dyDescent="0.3">
      <c r="A7" s="2" t="s">
        <v>4</v>
      </c>
      <c r="B7" s="23">
        <v>159</v>
      </c>
      <c r="C7" s="23">
        <v>29</v>
      </c>
      <c r="D7" s="23">
        <v>61</v>
      </c>
      <c r="E7" s="23">
        <v>7</v>
      </c>
      <c r="F7" s="23">
        <v>23</v>
      </c>
      <c r="G7" s="23">
        <f t="shared" si="0"/>
        <v>279</v>
      </c>
      <c r="H7" s="25">
        <v>265</v>
      </c>
      <c r="I7" s="25">
        <v>24</v>
      </c>
      <c r="J7" s="25">
        <v>22</v>
      </c>
      <c r="K7" s="25">
        <v>0</v>
      </c>
      <c r="L7" s="25">
        <v>14</v>
      </c>
      <c r="M7" s="25">
        <f t="shared" si="1"/>
        <v>325</v>
      </c>
      <c r="N7" s="17"/>
      <c r="O7" s="24"/>
      <c r="P7" s="24"/>
      <c r="Q7" s="23">
        <v>0</v>
      </c>
      <c r="R7" s="23">
        <v>4</v>
      </c>
      <c r="S7" s="23">
        <f t="shared" si="2"/>
        <v>4</v>
      </c>
      <c r="T7" s="18">
        <f t="shared" si="3"/>
        <v>608</v>
      </c>
    </row>
    <row r="8" spans="1:20" x14ac:dyDescent="0.3">
      <c r="A8" s="2" t="s">
        <v>5</v>
      </c>
      <c r="B8" s="23">
        <v>121</v>
      </c>
      <c r="C8" s="23">
        <v>25</v>
      </c>
      <c r="D8" s="23">
        <v>60</v>
      </c>
      <c r="E8" s="23">
        <v>4</v>
      </c>
      <c r="F8" s="23">
        <v>15</v>
      </c>
      <c r="G8" s="23">
        <f t="shared" si="0"/>
        <v>225</v>
      </c>
      <c r="H8" s="25">
        <v>305</v>
      </c>
      <c r="I8" s="25">
        <v>39</v>
      </c>
      <c r="J8" s="25">
        <v>38</v>
      </c>
      <c r="K8" s="25">
        <v>1</v>
      </c>
      <c r="L8" s="25">
        <v>5</v>
      </c>
      <c r="M8" s="25">
        <f t="shared" si="1"/>
        <v>388</v>
      </c>
      <c r="N8" s="17"/>
      <c r="O8" s="24"/>
      <c r="P8" s="24"/>
      <c r="Q8" s="23">
        <v>6</v>
      </c>
      <c r="R8" s="23">
        <v>10</v>
      </c>
      <c r="S8" s="23">
        <f t="shared" si="2"/>
        <v>16</v>
      </c>
      <c r="T8" s="18">
        <f t="shared" si="3"/>
        <v>629</v>
      </c>
    </row>
    <row r="9" spans="1:20" x14ac:dyDescent="0.3">
      <c r="A9" s="2" t="s">
        <v>6</v>
      </c>
      <c r="B9" s="23">
        <v>15</v>
      </c>
      <c r="C9" s="23">
        <v>10</v>
      </c>
      <c r="D9" s="23">
        <v>4</v>
      </c>
      <c r="E9" s="23">
        <v>2</v>
      </c>
      <c r="F9" s="23">
        <v>5</v>
      </c>
      <c r="G9" s="23">
        <f t="shared" si="0"/>
        <v>36</v>
      </c>
      <c r="H9" s="25">
        <v>32</v>
      </c>
      <c r="I9" s="25">
        <v>4</v>
      </c>
      <c r="J9" s="25">
        <v>2</v>
      </c>
      <c r="K9" s="25">
        <v>0</v>
      </c>
      <c r="L9" s="25">
        <v>3</v>
      </c>
      <c r="M9" s="25">
        <f t="shared" si="1"/>
        <v>41</v>
      </c>
      <c r="N9" s="17"/>
      <c r="O9" s="24"/>
      <c r="P9" s="24"/>
      <c r="Q9" s="23">
        <v>1</v>
      </c>
      <c r="R9" s="23">
        <v>0</v>
      </c>
      <c r="S9" s="23">
        <f t="shared" si="2"/>
        <v>1</v>
      </c>
      <c r="T9" s="18">
        <f t="shared" si="3"/>
        <v>78</v>
      </c>
    </row>
    <row r="10" spans="1:20" x14ac:dyDescent="0.3">
      <c r="A10" s="2" t="s">
        <v>7</v>
      </c>
      <c r="B10" s="23">
        <v>2</v>
      </c>
      <c r="C10" s="23">
        <v>0</v>
      </c>
      <c r="D10" s="23">
        <v>3</v>
      </c>
      <c r="E10" s="23">
        <v>0</v>
      </c>
      <c r="F10" s="23">
        <v>2</v>
      </c>
      <c r="G10" s="23">
        <f t="shared" si="0"/>
        <v>7</v>
      </c>
      <c r="H10" s="25">
        <v>16</v>
      </c>
      <c r="I10" s="25">
        <v>3</v>
      </c>
      <c r="J10" s="25">
        <v>2</v>
      </c>
      <c r="K10" s="25">
        <v>0</v>
      </c>
      <c r="L10" s="25">
        <v>2</v>
      </c>
      <c r="M10" s="25">
        <f t="shared" si="1"/>
        <v>23</v>
      </c>
      <c r="N10" s="17"/>
      <c r="O10" s="24"/>
      <c r="P10" s="24"/>
      <c r="Q10" s="23">
        <v>0</v>
      </c>
      <c r="R10" s="23">
        <v>5</v>
      </c>
      <c r="S10" s="23">
        <f t="shared" si="2"/>
        <v>5</v>
      </c>
      <c r="T10" s="18">
        <f t="shared" si="3"/>
        <v>35</v>
      </c>
    </row>
    <row r="11" spans="1:20" x14ac:dyDescent="0.3">
      <c r="A11" s="2" t="s">
        <v>8</v>
      </c>
      <c r="B11" s="23">
        <v>31</v>
      </c>
      <c r="C11" s="23">
        <v>5</v>
      </c>
      <c r="D11" s="23">
        <v>11</v>
      </c>
      <c r="E11" s="23">
        <v>2</v>
      </c>
      <c r="F11" s="23">
        <v>16</v>
      </c>
      <c r="G11" s="23">
        <f t="shared" si="0"/>
        <v>65</v>
      </c>
      <c r="H11" s="25">
        <v>15</v>
      </c>
      <c r="I11" s="25">
        <v>4</v>
      </c>
      <c r="J11" s="25">
        <v>2</v>
      </c>
      <c r="K11" s="25">
        <v>0</v>
      </c>
      <c r="L11" s="25">
        <v>0</v>
      </c>
      <c r="M11" s="25">
        <f t="shared" si="1"/>
        <v>21</v>
      </c>
      <c r="N11" s="17"/>
      <c r="O11" s="24"/>
      <c r="P11" s="24"/>
      <c r="Q11" s="23">
        <v>0</v>
      </c>
      <c r="R11" s="23">
        <v>4</v>
      </c>
      <c r="S11" s="23">
        <f t="shared" si="2"/>
        <v>4</v>
      </c>
      <c r="T11" s="18">
        <f t="shared" si="3"/>
        <v>90</v>
      </c>
    </row>
    <row r="12" spans="1:20" x14ac:dyDescent="0.3">
      <c r="A12" s="2" t="s">
        <v>9</v>
      </c>
      <c r="B12" s="23">
        <v>18</v>
      </c>
      <c r="C12" s="23">
        <v>1</v>
      </c>
      <c r="D12" s="23">
        <v>7</v>
      </c>
      <c r="E12" s="23">
        <v>0</v>
      </c>
      <c r="F12" s="23">
        <v>0</v>
      </c>
      <c r="G12" s="23">
        <f t="shared" si="0"/>
        <v>26</v>
      </c>
      <c r="H12" s="25">
        <v>22</v>
      </c>
      <c r="I12" s="25">
        <v>4</v>
      </c>
      <c r="J12" s="25">
        <v>4</v>
      </c>
      <c r="K12" s="25">
        <v>0</v>
      </c>
      <c r="L12" s="25">
        <v>0</v>
      </c>
      <c r="M12" s="25">
        <f t="shared" si="1"/>
        <v>30</v>
      </c>
      <c r="N12" s="17"/>
      <c r="O12" s="24"/>
      <c r="P12" s="24"/>
      <c r="Q12" s="23">
        <v>1</v>
      </c>
      <c r="R12" s="23">
        <v>0</v>
      </c>
      <c r="S12" s="23">
        <f t="shared" si="2"/>
        <v>1</v>
      </c>
      <c r="T12" s="18">
        <f t="shared" si="3"/>
        <v>57</v>
      </c>
    </row>
    <row r="13" spans="1:20" x14ac:dyDescent="0.3">
      <c r="A13" s="2" t="s">
        <v>10</v>
      </c>
      <c r="B13" s="23">
        <v>42</v>
      </c>
      <c r="C13" s="23">
        <v>4</v>
      </c>
      <c r="D13" s="23">
        <v>8</v>
      </c>
      <c r="E13" s="23">
        <v>0</v>
      </c>
      <c r="F13" s="23">
        <v>3</v>
      </c>
      <c r="G13" s="23">
        <f t="shared" si="0"/>
        <v>57</v>
      </c>
      <c r="H13" s="25">
        <v>63</v>
      </c>
      <c r="I13" s="25">
        <v>5</v>
      </c>
      <c r="J13" s="25">
        <v>4</v>
      </c>
      <c r="K13" s="25">
        <v>0</v>
      </c>
      <c r="L13" s="25">
        <v>3</v>
      </c>
      <c r="M13" s="25">
        <f t="shared" si="1"/>
        <v>75</v>
      </c>
      <c r="N13" s="17"/>
      <c r="O13" s="24"/>
      <c r="P13" s="24"/>
      <c r="Q13" s="23">
        <v>0</v>
      </c>
      <c r="R13" s="23">
        <v>4</v>
      </c>
      <c r="S13" s="23">
        <f t="shared" si="2"/>
        <v>4</v>
      </c>
      <c r="T13" s="18">
        <f t="shared" si="3"/>
        <v>136</v>
      </c>
    </row>
    <row r="14" spans="1:20" x14ac:dyDescent="0.3">
      <c r="A14" s="2" t="s">
        <v>11</v>
      </c>
      <c r="B14" s="23">
        <v>2</v>
      </c>
      <c r="C14" s="23">
        <v>2</v>
      </c>
      <c r="D14" s="23">
        <v>1</v>
      </c>
      <c r="E14" s="23">
        <v>2</v>
      </c>
      <c r="F14" s="23">
        <v>2</v>
      </c>
      <c r="G14" s="23">
        <f t="shared" si="0"/>
        <v>9</v>
      </c>
      <c r="H14" s="25">
        <v>18</v>
      </c>
      <c r="I14" s="25">
        <v>0</v>
      </c>
      <c r="J14" s="25">
        <v>8</v>
      </c>
      <c r="K14" s="25">
        <v>0</v>
      </c>
      <c r="L14" s="25">
        <v>0</v>
      </c>
      <c r="M14" s="25">
        <f t="shared" si="1"/>
        <v>26</v>
      </c>
      <c r="N14" s="17"/>
      <c r="O14" s="24"/>
      <c r="P14" s="24"/>
      <c r="Q14" s="23">
        <v>1</v>
      </c>
      <c r="R14" s="23">
        <v>5</v>
      </c>
      <c r="S14" s="23">
        <f t="shared" si="2"/>
        <v>6</v>
      </c>
      <c r="T14" s="18">
        <f t="shared" si="3"/>
        <v>41</v>
      </c>
    </row>
    <row r="15" spans="1:20" x14ac:dyDescent="0.3">
      <c r="A15" s="2" t="s">
        <v>12</v>
      </c>
      <c r="B15" s="23">
        <v>37</v>
      </c>
      <c r="C15" s="23">
        <v>14</v>
      </c>
      <c r="D15" s="23">
        <v>17</v>
      </c>
      <c r="E15" s="23">
        <v>4</v>
      </c>
      <c r="F15" s="23">
        <v>11</v>
      </c>
      <c r="G15" s="23">
        <f t="shared" si="0"/>
        <v>83</v>
      </c>
      <c r="H15" s="25">
        <v>56</v>
      </c>
      <c r="I15" s="25">
        <v>7</v>
      </c>
      <c r="J15" s="25">
        <v>9</v>
      </c>
      <c r="K15" s="25">
        <v>0</v>
      </c>
      <c r="L15" s="25">
        <v>4</v>
      </c>
      <c r="M15" s="25">
        <f t="shared" si="1"/>
        <v>76</v>
      </c>
      <c r="N15" s="17"/>
      <c r="O15" s="24"/>
      <c r="P15" s="24"/>
      <c r="Q15" s="23">
        <v>0</v>
      </c>
      <c r="R15" s="23">
        <v>6</v>
      </c>
      <c r="S15" s="23">
        <f t="shared" si="2"/>
        <v>6</v>
      </c>
      <c r="T15" s="18">
        <f t="shared" si="3"/>
        <v>165</v>
      </c>
    </row>
    <row r="16" spans="1:20" x14ac:dyDescent="0.3">
      <c r="A16" s="2" t="s">
        <v>13</v>
      </c>
      <c r="B16" s="23">
        <v>4</v>
      </c>
      <c r="C16" s="23">
        <v>0</v>
      </c>
      <c r="D16" s="23">
        <v>0</v>
      </c>
      <c r="E16" s="23">
        <v>0</v>
      </c>
      <c r="F16" s="23">
        <v>6</v>
      </c>
      <c r="G16" s="23">
        <f t="shared" si="0"/>
        <v>10</v>
      </c>
      <c r="H16" s="25">
        <v>8</v>
      </c>
      <c r="I16" s="25">
        <v>0</v>
      </c>
      <c r="J16" s="25">
        <v>1</v>
      </c>
      <c r="K16" s="25">
        <v>1</v>
      </c>
      <c r="L16" s="25">
        <v>1</v>
      </c>
      <c r="M16" s="25">
        <f t="shared" si="1"/>
        <v>11</v>
      </c>
      <c r="N16" s="17"/>
      <c r="O16" s="24"/>
      <c r="P16" s="24"/>
      <c r="Q16" s="23">
        <v>0</v>
      </c>
      <c r="R16" s="23">
        <v>6</v>
      </c>
      <c r="S16" s="23">
        <f t="shared" si="2"/>
        <v>6</v>
      </c>
      <c r="T16" s="18">
        <f t="shared" si="3"/>
        <v>27</v>
      </c>
    </row>
    <row r="17" spans="1:21" x14ac:dyDescent="0.3">
      <c r="A17" s="2" t="s">
        <v>14</v>
      </c>
      <c r="B17" s="23">
        <v>31</v>
      </c>
      <c r="C17" s="23">
        <v>16</v>
      </c>
      <c r="D17" s="23">
        <v>10</v>
      </c>
      <c r="E17" s="23">
        <v>2</v>
      </c>
      <c r="F17" s="23">
        <v>9</v>
      </c>
      <c r="G17" s="23">
        <f t="shared" si="0"/>
        <v>68</v>
      </c>
      <c r="H17" s="25">
        <v>69</v>
      </c>
      <c r="I17" s="25">
        <v>10</v>
      </c>
      <c r="J17" s="25">
        <v>8</v>
      </c>
      <c r="K17" s="25">
        <v>0</v>
      </c>
      <c r="L17" s="25">
        <v>1</v>
      </c>
      <c r="M17" s="25">
        <f t="shared" si="1"/>
        <v>88</v>
      </c>
      <c r="N17" s="17"/>
      <c r="O17" s="24"/>
      <c r="P17" s="24"/>
      <c r="Q17" s="23">
        <v>0</v>
      </c>
      <c r="R17" s="23">
        <v>7</v>
      </c>
      <c r="S17" s="23">
        <f t="shared" si="2"/>
        <v>7</v>
      </c>
      <c r="T17" s="18">
        <f t="shared" si="3"/>
        <v>163</v>
      </c>
    </row>
    <row r="18" spans="1:21" x14ac:dyDescent="0.3">
      <c r="A18" s="2" t="s">
        <v>15</v>
      </c>
      <c r="B18" s="23">
        <v>85</v>
      </c>
      <c r="C18" s="23">
        <v>27</v>
      </c>
      <c r="D18" s="23">
        <v>15</v>
      </c>
      <c r="E18" s="23">
        <v>0</v>
      </c>
      <c r="F18" s="23">
        <v>15</v>
      </c>
      <c r="G18" s="23">
        <f t="shared" si="0"/>
        <v>142</v>
      </c>
      <c r="H18" s="25">
        <v>70</v>
      </c>
      <c r="I18" s="25">
        <v>9</v>
      </c>
      <c r="J18" s="25">
        <v>2</v>
      </c>
      <c r="K18" s="25">
        <v>1</v>
      </c>
      <c r="L18" s="25">
        <v>3</v>
      </c>
      <c r="M18" s="25">
        <f t="shared" si="1"/>
        <v>85</v>
      </c>
      <c r="N18" s="17"/>
      <c r="O18" s="24"/>
      <c r="P18" s="24"/>
      <c r="Q18" s="23">
        <v>0</v>
      </c>
      <c r="R18" s="23">
        <v>3</v>
      </c>
      <c r="S18" s="23">
        <f t="shared" si="2"/>
        <v>3</v>
      </c>
      <c r="T18" s="18">
        <f t="shared" si="3"/>
        <v>230</v>
      </c>
    </row>
    <row r="19" spans="1:21" x14ac:dyDescent="0.3">
      <c r="A19" s="2" t="s">
        <v>16</v>
      </c>
      <c r="B19" s="23">
        <v>1</v>
      </c>
      <c r="C19" s="23">
        <v>0</v>
      </c>
      <c r="D19" s="23">
        <v>0</v>
      </c>
      <c r="E19" s="23">
        <v>1</v>
      </c>
      <c r="F19" s="23">
        <v>1</v>
      </c>
      <c r="G19" s="23">
        <f t="shared" si="0"/>
        <v>3</v>
      </c>
      <c r="H19" s="25">
        <v>6</v>
      </c>
      <c r="I19" s="25">
        <v>0</v>
      </c>
      <c r="J19" s="25">
        <v>0</v>
      </c>
      <c r="K19" s="25">
        <v>0</v>
      </c>
      <c r="L19" s="25">
        <v>0</v>
      </c>
      <c r="M19" s="25">
        <f t="shared" si="1"/>
        <v>6</v>
      </c>
      <c r="N19" s="17"/>
      <c r="O19" s="24"/>
      <c r="P19" s="24"/>
      <c r="Q19" s="23">
        <v>0</v>
      </c>
      <c r="R19" s="23">
        <v>1</v>
      </c>
      <c r="S19" s="23">
        <f t="shared" si="2"/>
        <v>1</v>
      </c>
      <c r="T19" s="18">
        <f t="shared" si="3"/>
        <v>10</v>
      </c>
    </row>
    <row r="20" spans="1:21" x14ac:dyDescent="0.3">
      <c r="A20" s="2" t="s">
        <v>17</v>
      </c>
      <c r="B20" s="23">
        <v>128</v>
      </c>
      <c r="C20" s="23">
        <v>36</v>
      </c>
      <c r="D20" s="23">
        <v>126</v>
      </c>
      <c r="E20" s="23">
        <v>22</v>
      </c>
      <c r="F20" s="23">
        <v>24</v>
      </c>
      <c r="G20" s="23">
        <f t="shared" si="0"/>
        <v>336</v>
      </c>
      <c r="H20" s="25">
        <v>259</v>
      </c>
      <c r="I20" s="25">
        <v>25</v>
      </c>
      <c r="J20" s="25">
        <v>19</v>
      </c>
      <c r="K20" s="25">
        <v>4</v>
      </c>
      <c r="L20" s="25">
        <v>41</v>
      </c>
      <c r="M20" s="25">
        <f t="shared" si="1"/>
        <v>348</v>
      </c>
      <c r="N20" s="17"/>
      <c r="O20" s="24"/>
      <c r="P20" s="24"/>
      <c r="Q20" s="23">
        <v>0</v>
      </c>
      <c r="R20" s="23">
        <v>7</v>
      </c>
      <c r="S20" s="23">
        <f t="shared" si="2"/>
        <v>7</v>
      </c>
      <c r="T20" s="18">
        <f t="shared" si="3"/>
        <v>691</v>
      </c>
    </row>
    <row r="21" spans="1:21" x14ac:dyDescent="0.3">
      <c r="A21" s="2" t="s">
        <v>18</v>
      </c>
      <c r="B21" s="23">
        <v>199</v>
      </c>
      <c r="C21" s="23">
        <v>47</v>
      </c>
      <c r="D21" s="23">
        <v>44</v>
      </c>
      <c r="E21" s="23">
        <v>4</v>
      </c>
      <c r="F21" s="23">
        <v>4</v>
      </c>
      <c r="G21" s="23">
        <f t="shared" si="0"/>
        <v>298</v>
      </c>
      <c r="H21" s="25">
        <v>300</v>
      </c>
      <c r="I21" s="25">
        <v>25</v>
      </c>
      <c r="J21" s="25">
        <v>24</v>
      </c>
      <c r="K21" s="25">
        <v>0</v>
      </c>
      <c r="L21" s="25">
        <v>4</v>
      </c>
      <c r="M21" s="25">
        <f t="shared" si="1"/>
        <v>353</v>
      </c>
      <c r="N21" s="17"/>
      <c r="O21" s="24"/>
      <c r="P21" s="24"/>
      <c r="Q21" s="23">
        <v>4</v>
      </c>
      <c r="R21" s="23">
        <v>16</v>
      </c>
      <c r="S21" s="23">
        <f t="shared" si="2"/>
        <v>20</v>
      </c>
      <c r="T21" s="18">
        <f t="shared" si="3"/>
        <v>671</v>
      </c>
    </row>
    <row r="22" spans="1:21" x14ac:dyDescent="0.3">
      <c r="A22" s="2" t="s">
        <v>19</v>
      </c>
      <c r="B22" s="23">
        <v>9</v>
      </c>
      <c r="C22" s="23">
        <v>1</v>
      </c>
      <c r="D22" s="23">
        <v>0</v>
      </c>
      <c r="E22" s="23">
        <v>0</v>
      </c>
      <c r="F22" s="23">
        <v>2</v>
      </c>
      <c r="G22" s="23">
        <f t="shared" si="0"/>
        <v>12</v>
      </c>
      <c r="H22" s="25">
        <v>12</v>
      </c>
      <c r="I22" s="25">
        <v>2</v>
      </c>
      <c r="J22" s="25">
        <v>2</v>
      </c>
      <c r="K22" s="25">
        <v>0</v>
      </c>
      <c r="L22" s="25">
        <v>1</v>
      </c>
      <c r="M22" s="25">
        <f t="shared" si="1"/>
        <v>17</v>
      </c>
      <c r="N22" s="17"/>
      <c r="O22" s="24"/>
      <c r="P22" s="24"/>
      <c r="Q22" s="23">
        <v>1</v>
      </c>
      <c r="R22" s="23">
        <v>1</v>
      </c>
      <c r="S22" s="23">
        <f t="shared" si="2"/>
        <v>2</v>
      </c>
      <c r="T22" s="18">
        <f t="shared" si="3"/>
        <v>31</v>
      </c>
    </row>
    <row r="23" spans="1:21" x14ac:dyDescent="0.3">
      <c r="A23" s="2" t="s">
        <v>20</v>
      </c>
      <c r="B23" s="23">
        <v>16</v>
      </c>
      <c r="C23" s="23">
        <v>1</v>
      </c>
      <c r="D23" s="23">
        <v>0</v>
      </c>
      <c r="E23" s="23">
        <v>0</v>
      </c>
      <c r="F23" s="23">
        <v>1</v>
      </c>
      <c r="G23" s="23">
        <f t="shared" si="0"/>
        <v>18</v>
      </c>
      <c r="H23" s="25">
        <v>23</v>
      </c>
      <c r="I23" s="25">
        <v>3</v>
      </c>
      <c r="J23" s="25">
        <v>1</v>
      </c>
      <c r="K23" s="25">
        <v>0</v>
      </c>
      <c r="L23" s="25">
        <v>0</v>
      </c>
      <c r="M23" s="25">
        <f t="shared" si="1"/>
        <v>27</v>
      </c>
      <c r="N23" s="17"/>
      <c r="O23" s="24"/>
      <c r="P23" s="24"/>
      <c r="Q23" s="23">
        <v>0</v>
      </c>
      <c r="R23" s="23">
        <v>2</v>
      </c>
      <c r="S23" s="23">
        <f t="shared" si="2"/>
        <v>2</v>
      </c>
      <c r="T23" s="18">
        <f t="shared" si="3"/>
        <v>47</v>
      </c>
    </row>
    <row r="24" spans="1:21" x14ac:dyDescent="0.3">
      <c r="A24" s="2" t="s">
        <v>21</v>
      </c>
      <c r="B24" s="23">
        <v>1</v>
      </c>
      <c r="C24" s="23">
        <v>1</v>
      </c>
      <c r="D24" s="23">
        <v>2</v>
      </c>
      <c r="E24" s="23">
        <v>0</v>
      </c>
      <c r="F24" s="23">
        <v>3</v>
      </c>
      <c r="G24" s="23">
        <f t="shared" si="0"/>
        <v>7</v>
      </c>
      <c r="H24" s="25">
        <v>10</v>
      </c>
      <c r="I24" s="25">
        <v>1</v>
      </c>
      <c r="J24" s="25">
        <v>2</v>
      </c>
      <c r="K24" s="25">
        <v>0</v>
      </c>
      <c r="L24" s="25">
        <v>1</v>
      </c>
      <c r="M24" s="25">
        <f t="shared" si="1"/>
        <v>14</v>
      </c>
      <c r="N24" s="17"/>
      <c r="O24" s="24"/>
      <c r="P24" s="24"/>
      <c r="Q24" s="23">
        <v>0</v>
      </c>
      <c r="R24" s="23">
        <v>2</v>
      </c>
      <c r="S24" s="23">
        <f t="shared" si="2"/>
        <v>2</v>
      </c>
      <c r="T24" s="18">
        <f t="shared" si="3"/>
        <v>23</v>
      </c>
    </row>
    <row r="25" spans="1:21" x14ac:dyDescent="0.3">
      <c r="A25" s="2" t="s">
        <v>22</v>
      </c>
      <c r="B25" s="23">
        <v>2</v>
      </c>
      <c r="C25" s="23">
        <v>4</v>
      </c>
      <c r="D25" s="23">
        <v>1</v>
      </c>
      <c r="E25" s="23">
        <v>0</v>
      </c>
      <c r="F25" s="23">
        <v>7</v>
      </c>
      <c r="G25" s="23">
        <f t="shared" si="0"/>
        <v>14</v>
      </c>
      <c r="H25" s="25">
        <v>13</v>
      </c>
      <c r="I25" s="25">
        <v>2</v>
      </c>
      <c r="J25" s="25">
        <v>1</v>
      </c>
      <c r="K25" s="25">
        <v>0</v>
      </c>
      <c r="L25" s="25">
        <v>0</v>
      </c>
      <c r="M25" s="25">
        <f t="shared" si="1"/>
        <v>16</v>
      </c>
      <c r="N25" s="17"/>
      <c r="O25" s="24"/>
      <c r="P25" s="24"/>
      <c r="Q25" s="23">
        <v>0</v>
      </c>
      <c r="R25" s="23">
        <v>1</v>
      </c>
      <c r="S25" s="23">
        <f t="shared" si="2"/>
        <v>1</v>
      </c>
      <c r="T25" s="18">
        <f t="shared" si="3"/>
        <v>31</v>
      </c>
    </row>
    <row r="26" spans="1:21" x14ac:dyDescent="0.3">
      <c r="A26" s="2" t="s">
        <v>23</v>
      </c>
      <c r="B26" s="23">
        <v>9</v>
      </c>
      <c r="C26" s="23">
        <v>15</v>
      </c>
      <c r="D26" s="23">
        <v>7</v>
      </c>
      <c r="E26" s="23">
        <v>2</v>
      </c>
      <c r="F26" s="23">
        <v>6</v>
      </c>
      <c r="G26" s="23">
        <f t="shared" si="0"/>
        <v>39</v>
      </c>
      <c r="H26" s="25">
        <v>46</v>
      </c>
      <c r="I26" s="25">
        <v>1</v>
      </c>
      <c r="J26" s="25">
        <v>11</v>
      </c>
      <c r="K26" s="25">
        <v>0</v>
      </c>
      <c r="L26" s="25">
        <v>3</v>
      </c>
      <c r="M26" s="25">
        <f t="shared" si="1"/>
        <v>61</v>
      </c>
      <c r="N26" s="17"/>
      <c r="O26" s="24"/>
      <c r="P26" s="24"/>
      <c r="Q26" s="23">
        <v>1</v>
      </c>
      <c r="R26" s="23">
        <v>16</v>
      </c>
      <c r="S26" s="23">
        <f t="shared" si="2"/>
        <v>17</v>
      </c>
      <c r="T26" s="18">
        <f t="shared" si="3"/>
        <v>117</v>
      </c>
    </row>
    <row r="27" spans="1:21" x14ac:dyDescent="0.3">
      <c r="A27" s="2" t="s">
        <v>24</v>
      </c>
      <c r="B27" s="23">
        <v>20</v>
      </c>
      <c r="C27" s="23">
        <v>1</v>
      </c>
      <c r="D27" s="23">
        <v>9</v>
      </c>
      <c r="E27" s="23">
        <v>1</v>
      </c>
      <c r="F27" s="23">
        <v>7</v>
      </c>
      <c r="G27" s="23">
        <f t="shared" si="0"/>
        <v>38</v>
      </c>
      <c r="H27" s="25">
        <v>26</v>
      </c>
      <c r="I27" s="25">
        <v>2</v>
      </c>
      <c r="J27" s="25">
        <v>16</v>
      </c>
      <c r="K27" s="25">
        <v>0</v>
      </c>
      <c r="L27" s="25">
        <v>1</v>
      </c>
      <c r="M27" s="25">
        <f t="shared" si="1"/>
        <v>45</v>
      </c>
      <c r="N27" s="17"/>
      <c r="O27" s="24"/>
      <c r="P27" s="24"/>
      <c r="Q27" s="23">
        <v>0</v>
      </c>
      <c r="R27" s="23">
        <v>9</v>
      </c>
      <c r="S27" s="23">
        <f t="shared" si="2"/>
        <v>9</v>
      </c>
      <c r="T27" s="18">
        <f t="shared" si="3"/>
        <v>92</v>
      </c>
    </row>
    <row r="28" spans="1:21" x14ac:dyDescent="0.3">
      <c r="A28" s="2" t="s">
        <v>25</v>
      </c>
      <c r="B28" s="23">
        <v>2</v>
      </c>
      <c r="C28" s="23">
        <v>1</v>
      </c>
      <c r="D28" s="23">
        <v>3</v>
      </c>
      <c r="E28" s="23">
        <v>0</v>
      </c>
      <c r="F28" s="23">
        <v>6</v>
      </c>
      <c r="G28" s="23">
        <f t="shared" si="0"/>
        <v>12</v>
      </c>
      <c r="H28" s="25">
        <v>7</v>
      </c>
      <c r="I28" s="25">
        <v>0</v>
      </c>
      <c r="J28" s="25">
        <v>1</v>
      </c>
      <c r="K28" s="25">
        <v>0</v>
      </c>
      <c r="L28" s="25">
        <v>1</v>
      </c>
      <c r="M28" s="25">
        <f t="shared" si="1"/>
        <v>9</v>
      </c>
      <c r="N28" s="17"/>
      <c r="O28" s="24"/>
      <c r="P28" s="24"/>
      <c r="Q28" s="23">
        <v>0</v>
      </c>
      <c r="R28" s="23">
        <v>2</v>
      </c>
      <c r="S28" s="23">
        <f t="shared" si="2"/>
        <v>2</v>
      </c>
      <c r="T28" s="18">
        <f t="shared" si="3"/>
        <v>23</v>
      </c>
    </row>
    <row r="29" spans="1:21" x14ac:dyDescent="0.3">
      <c r="A29" s="3" t="s">
        <v>1</v>
      </c>
      <c r="B29" s="19">
        <f>SUM(B5:B28)</f>
        <v>1029</v>
      </c>
      <c r="C29" s="19">
        <f t="shared" ref="C29:G29" si="4">SUM(C5:C28)</f>
        <v>249</v>
      </c>
      <c r="D29" s="19">
        <f t="shared" si="4"/>
        <v>450</v>
      </c>
      <c r="E29" s="19">
        <f t="shared" si="4"/>
        <v>63</v>
      </c>
      <c r="F29" s="19">
        <f t="shared" si="4"/>
        <v>180</v>
      </c>
      <c r="G29" s="19">
        <f t="shared" si="4"/>
        <v>1971</v>
      </c>
      <c r="H29" s="19">
        <f>SUM(H5:H28)</f>
        <v>1768</v>
      </c>
      <c r="I29" s="19">
        <f t="shared" ref="I29" si="5">SUM(I5:I28)</f>
        <v>182</v>
      </c>
      <c r="J29" s="19">
        <f t="shared" ref="J29" si="6">SUM(J5:J28)</f>
        <v>192</v>
      </c>
      <c r="K29" s="19">
        <f t="shared" ref="K29" si="7">SUM(K5:K28)</f>
        <v>10</v>
      </c>
      <c r="L29" s="19">
        <f t="shared" ref="L29:M29" si="8">SUM(L5:L28)</f>
        <v>95</v>
      </c>
      <c r="M29" s="19">
        <f t="shared" si="8"/>
        <v>2247</v>
      </c>
      <c r="N29" s="19">
        <f t="shared" ref="N29" si="9">SUM(N5:N28)</f>
        <v>0</v>
      </c>
      <c r="O29" s="19">
        <f t="shared" ref="O29" si="10">SUM(O5:O28)</f>
        <v>0</v>
      </c>
      <c r="P29" s="19">
        <f t="shared" ref="P29" si="11">SUM(P5:P28)</f>
        <v>0</v>
      </c>
      <c r="Q29" s="19">
        <f>SUM(Q5:Q28)</f>
        <v>15</v>
      </c>
      <c r="R29" s="19">
        <f t="shared" ref="R29" si="12">SUM(R5:R28)</f>
        <v>115</v>
      </c>
      <c r="S29" s="19">
        <f t="shared" ref="S29" si="13">SUM(S5:S28)</f>
        <v>130</v>
      </c>
      <c r="T29" s="19">
        <f t="shared" ref="T29" si="14">SUM(T5:T28)</f>
        <v>4348</v>
      </c>
    </row>
    <row r="30" spans="1:21" x14ac:dyDescent="0.3">
      <c r="Q30" s="6" t="s">
        <v>37</v>
      </c>
      <c r="R30" s="6"/>
      <c r="S30" s="6"/>
      <c r="T30" s="9"/>
    </row>
    <row r="32" spans="1:2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/>
      <c r="U32" s="14"/>
    </row>
    <row r="33" spans="1:21" x14ac:dyDescent="0.3">
      <c r="A33" s="14"/>
      <c r="B33" s="20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21"/>
      <c r="P33" s="14"/>
      <c r="Q33" s="14"/>
      <c r="R33" s="20"/>
      <c r="S33" s="20"/>
      <c r="T33" s="20"/>
      <c r="U33" s="21"/>
    </row>
    <row r="34" spans="1:21" x14ac:dyDescent="0.3">
      <c r="A34" s="14"/>
      <c r="B34" s="20"/>
      <c r="C34" s="20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0"/>
      <c r="O34" s="21"/>
      <c r="P34" s="14"/>
      <c r="Q34" s="14"/>
      <c r="R34" s="20"/>
      <c r="S34" s="20"/>
      <c r="T34" s="20"/>
      <c r="U34" s="21"/>
    </row>
    <row r="35" spans="1:21" x14ac:dyDescent="0.3">
      <c r="A35" s="14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1"/>
      <c r="P35" s="14"/>
      <c r="Q35" s="14"/>
      <c r="R35" s="20"/>
      <c r="S35" s="20"/>
      <c r="T35" s="20"/>
      <c r="U35" s="21"/>
    </row>
    <row r="36" spans="1:21" x14ac:dyDescent="0.3">
      <c r="A36" s="14"/>
      <c r="B36" s="20"/>
      <c r="C36" s="20"/>
      <c r="D36" s="20"/>
      <c r="E36" s="20"/>
      <c r="F36" s="20"/>
      <c r="G36" s="20"/>
      <c r="H36" s="21"/>
      <c r="I36" s="20"/>
      <c r="J36" s="20"/>
      <c r="K36" s="20"/>
      <c r="L36" s="20"/>
      <c r="M36" s="20"/>
      <c r="N36" s="20"/>
      <c r="O36" s="21"/>
      <c r="P36" s="14"/>
      <c r="Q36" s="14"/>
      <c r="R36" s="20"/>
      <c r="S36" s="20"/>
      <c r="T36" s="20"/>
      <c r="U36" s="21"/>
    </row>
    <row r="37" spans="1:21" x14ac:dyDescent="0.3">
      <c r="A37" s="14"/>
      <c r="B37" s="20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0"/>
      <c r="N37" s="20"/>
      <c r="O37" s="21"/>
      <c r="P37" s="14"/>
      <c r="Q37" s="14"/>
      <c r="R37" s="20"/>
      <c r="S37" s="20"/>
      <c r="T37" s="20"/>
      <c r="U37" s="21"/>
    </row>
    <row r="38" spans="1:21" x14ac:dyDescent="0.3">
      <c r="A38" s="14"/>
      <c r="B38" s="20"/>
      <c r="C38" s="20"/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1"/>
      <c r="P38" s="14"/>
      <c r="Q38" s="14"/>
      <c r="R38" s="20"/>
      <c r="S38" s="20"/>
      <c r="T38" s="20"/>
      <c r="U38" s="21"/>
    </row>
    <row r="39" spans="1:21" x14ac:dyDescent="0.3">
      <c r="A39" s="14"/>
      <c r="B39" s="20"/>
      <c r="C39" s="20"/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1"/>
      <c r="P39" s="14"/>
      <c r="Q39" s="14"/>
      <c r="R39" s="20"/>
      <c r="S39" s="20"/>
      <c r="T39" s="20"/>
      <c r="U39" s="21"/>
    </row>
    <row r="40" spans="1:21" x14ac:dyDescent="0.3">
      <c r="A40" s="14"/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1"/>
      <c r="P40" s="14"/>
      <c r="Q40" s="14"/>
      <c r="R40" s="20"/>
      <c r="S40" s="20"/>
      <c r="T40" s="20"/>
      <c r="U40" s="21"/>
    </row>
    <row r="41" spans="1:21" x14ac:dyDescent="0.3">
      <c r="A41" s="14"/>
      <c r="B41" s="20"/>
      <c r="C41" s="20"/>
      <c r="D41" s="20"/>
      <c r="E41" s="20"/>
      <c r="F41" s="20"/>
      <c r="G41" s="20"/>
      <c r="H41" s="21"/>
      <c r="I41" s="20"/>
      <c r="J41" s="20"/>
      <c r="K41" s="20"/>
      <c r="L41" s="20"/>
      <c r="M41" s="20"/>
      <c r="N41" s="20"/>
      <c r="O41" s="21"/>
      <c r="P41" s="14"/>
      <c r="Q41" s="14"/>
      <c r="R41" s="20"/>
      <c r="S41" s="20"/>
      <c r="T41" s="20"/>
      <c r="U41" s="21"/>
    </row>
    <row r="42" spans="1:21" x14ac:dyDescent="0.3">
      <c r="A42" s="14"/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21"/>
      <c r="P42" s="14"/>
      <c r="Q42" s="14"/>
      <c r="R42" s="20"/>
      <c r="S42" s="20"/>
      <c r="T42" s="20"/>
      <c r="U42" s="21"/>
    </row>
    <row r="43" spans="1:21" x14ac:dyDescent="0.3">
      <c r="A43" s="14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21"/>
      <c r="P43" s="14"/>
      <c r="Q43" s="14"/>
      <c r="R43" s="20"/>
      <c r="S43" s="20"/>
      <c r="T43" s="20"/>
      <c r="U43" s="21"/>
    </row>
    <row r="44" spans="1:21" x14ac:dyDescent="0.3">
      <c r="A44" s="14"/>
      <c r="B44" s="20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1"/>
      <c r="P44" s="14"/>
      <c r="Q44" s="14"/>
      <c r="R44" s="20"/>
      <c r="S44" s="20"/>
      <c r="T44" s="20"/>
      <c r="U44" s="21"/>
    </row>
    <row r="45" spans="1:21" x14ac:dyDescent="0.3">
      <c r="A45" s="14"/>
      <c r="B45" s="20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1"/>
      <c r="P45" s="14"/>
      <c r="Q45" s="14"/>
      <c r="R45" s="20"/>
      <c r="S45" s="20"/>
      <c r="T45" s="20"/>
      <c r="U45" s="21"/>
    </row>
    <row r="46" spans="1:21" x14ac:dyDescent="0.3">
      <c r="A46" s="14"/>
      <c r="B46" s="20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0"/>
      <c r="N46" s="20"/>
      <c r="O46" s="21"/>
      <c r="P46" s="14"/>
      <c r="Q46" s="14"/>
      <c r="R46" s="20"/>
      <c r="S46" s="20"/>
      <c r="T46" s="20"/>
      <c r="U46" s="21"/>
    </row>
    <row r="47" spans="1:21" x14ac:dyDescent="0.3">
      <c r="A47" s="14"/>
      <c r="B47" s="20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0"/>
      <c r="N47" s="20"/>
      <c r="O47" s="21"/>
      <c r="P47" s="14"/>
      <c r="Q47" s="14"/>
      <c r="R47" s="20"/>
      <c r="S47" s="20"/>
      <c r="T47" s="20"/>
      <c r="U47" s="21"/>
    </row>
    <row r="48" spans="1:21" x14ac:dyDescent="0.3">
      <c r="A48" s="14"/>
      <c r="B48" s="20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  <c r="P48" s="14"/>
      <c r="Q48" s="14"/>
      <c r="R48" s="20"/>
      <c r="S48" s="20"/>
      <c r="T48" s="20"/>
      <c r="U48" s="21"/>
    </row>
    <row r="49" spans="1:21" x14ac:dyDescent="0.3">
      <c r="A49" s="14"/>
      <c r="B49" s="20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1"/>
      <c r="P49" s="14"/>
      <c r="Q49" s="14"/>
      <c r="R49" s="20"/>
      <c r="S49" s="20"/>
      <c r="T49" s="20"/>
      <c r="U49" s="21"/>
    </row>
    <row r="50" spans="1:21" x14ac:dyDescent="0.3">
      <c r="A50" s="14"/>
      <c r="B50" s="20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1"/>
      <c r="P50" s="14"/>
      <c r="Q50" s="14"/>
      <c r="R50" s="20"/>
      <c r="S50" s="20"/>
      <c r="T50" s="20"/>
      <c r="U50" s="21"/>
    </row>
    <row r="51" spans="1:21" x14ac:dyDescent="0.3">
      <c r="A51" s="14"/>
      <c r="B51" s="20"/>
      <c r="C51" s="20"/>
      <c r="D51" s="20"/>
      <c r="E51" s="20"/>
      <c r="F51" s="20"/>
      <c r="G51" s="20"/>
      <c r="H51" s="21"/>
      <c r="I51" s="20"/>
      <c r="J51" s="20"/>
      <c r="K51" s="20"/>
      <c r="L51" s="20"/>
      <c r="M51" s="20"/>
      <c r="N51" s="20"/>
      <c r="O51" s="21"/>
      <c r="P51" s="14"/>
      <c r="Q51" s="14"/>
      <c r="R51" s="20"/>
      <c r="S51" s="20"/>
      <c r="T51" s="20"/>
      <c r="U51" s="21"/>
    </row>
    <row r="52" spans="1:21" x14ac:dyDescent="0.3">
      <c r="A52" s="14"/>
      <c r="B52" s="20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20"/>
      <c r="O52" s="21"/>
      <c r="P52" s="14"/>
      <c r="Q52" s="14"/>
      <c r="R52" s="20"/>
      <c r="S52" s="20"/>
      <c r="T52" s="20"/>
      <c r="U52" s="21"/>
    </row>
    <row r="53" spans="1:21" x14ac:dyDescent="0.3">
      <c r="A53" s="14"/>
      <c r="B53" s="20"/>
      <c r="C53" s="20"/>
      <c r="D53" s="20"/>
      <c r="E53" s="20"/>
      <c r="F53" s="20"/>
      <c r="G53" s="20"/>
      <c r="H53" s="21"/>
      <c r="I53" s="20"/>
      <c r="J53" s="20"/>
      <c r="K53" s="20"/>
      <c r="L53" s="20"/>
      <c r="M53" s="20"/>
      <c r="N53" s="20"/>
      <c r="O53" s="21"/>
      <c r="P53" s="14"/>
      <c r="Q53" s="14"/>
      <c r="R53" s="20"/>
      <c r="S53" s="20"/>
      <c r="T53" s="20"/>
      <c r="U53" s="21"/>
    </row>
    <row r="54" spans="1:21" x14ac:dyDescent="0.3">
      <c r="A54" s="14"/>
      <c r="B54" s="20"/>
      <c r="C54" s="20"/>
      <c r="D54" s="20"/>
      <c r="E54" s="20"/>
      <c r="F54" s="20"/>
      <c r="G54" s="20"/>
      <c r="H54" s="21"/>
      <c r="I54" s="20"/>
      <c r="J54" s="20"/>
      <c r="K54" s="20"/>
      <c r="L54" s="20"/>
      <c r="M54" s="20"/>
      <c r="N54" s="20"/>
      <c r="O54" s="21"/>
      <c r="P54" s="14"/>
      <c r="Q54" s="14"/>
      <c r="R54" s="20"/>
      <c r="S54" s="20"/>
      <c r="T54" s="20"/>
      <c r="U54" s="21"/>
    </row>
    <row r="55" spans="1:21" x14ac:dyDescent="0.3">
      <c r="A55" s="14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0"/>
      <c r="O55" s="21"/>
      <c r="P55" s="14"/>
      <c r="Q55" s="14"/>
      <c r="R55" s="20"/>
      <c r="S55" s="20"/>
      <c r="T55" s="20"/>
      <c r="U55" s="21"/>
    </row>
    <row r="56" spans="1:21" x14ac:dyDescent="0.3">
      <c r="A56" s="14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0"/>
      <c r="M56" s="20"/>
      <c r="N56" s="20"/>
      <c r="O56" s="21"/>
      <c r="P56" s="14"/>
      <c r="Q56" s="14"/>
      <c r="R56" s="20"/>
      <c r="S56" s="20"/>
      <c r="T56" s="20"/>
      <c r="U56" s="21"/>
    </row>
    <row r="57" spans="1:21" x14ac:dyDescent="0.3">
      <c r="A57" s="14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1"/>
      <c r="P57" s="14"/>
      <c r="Q57" s="14"/>
      <c r="R57" s="20"/>
      <c r="S57" s="20"/>
      <c r="T57" s="20"/>
      <c r="U57" s="21"/>
    </row>
    <row r="58" spans="1:2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9"/>
      <c r="U58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E27" sqref="E27"/>
    </sheetView>
  </sheetViews>
  <sheetFormatPr defaultRowHeight="14.4" x14ac:dyDescent="0.3"/>
  <cols>
    <col min="1" max="1" width="16.88671875" customWidth="1"/>
    <col min="2" max="2" width="13.109375" customWidth="1"/>
    <col min="3" max="5" width="13.33203125" customWidth="1"/>
    <col min="6" max="6" width="13" customWidth="1"/>
    <col min="7" max="7" width="10.88671875" customWidth="1"/>
  </cols>
  <sheetData>
    <row r="1" spans="1:16" s="14" customFormat="1" x14ac:dyDescent="0.3">
      <c r="A1" s="42" t="s">
        <v>38</v>
      </c>
      <c r="B1" s="43"/>
      <c r="C1" s="43"/>
      <c r="D1" s="43"/>
      <c r="E1" s="43"/>
      <c r="F1" s="43"/>
      <c r="G1" s="44"/>
    </row>
    <row r="2" spans="1:16" s="14" customFormat="1" x14ac:dyDescent="0.3">
      <c r="A2" s="45"/>
      <c r="B2" s="46"/>
      <c r="C2" s="46" t="s">
        <v>42</v>
      </c>
      <c r="D2" s="46"/>
      <c r="E2" s="46"/>
      <c r="F2" s="46"/>
      <c r="G2" s="47"/>
    </row>
    <row r="3" spans="1:16" x14ac:dyDescent="0.3">
      <c r="A3" s="34" t="s">
        <v>0</v>
      </c>
      <c r="B3" s="34" t="s">
        <v>31</v>
      </c>
      <c r="C3" s="34" t="s">
        <v>32</v>
      </c>
      <c r="D3" s="34" t="s">
        <v>33</v>
      </c>
      <c r="E3" s="34" t="s">
        <v>34</v>
      </c>
      <c r="F3" s="34" t="s">
        <v>35</v>
      </c>
      <c r="G3" s="34" t="s">
        <v>1</v>
      </c>
      <c r="I3" s="14"/>
      <c r="J3" s="14"/>
      <c r="K3" s="14"/>
      <c r="L3" s="14"/>
      <c r="M3" s="14"/>
      <c r="N3" s="14"/>
      <c r="O3" s="14"/>
      <c r="P3" s="14"/>
    </row>
    <row r="4" spans="1:16" x14ac:dyDescent="0.3">
      <c r="A4" s="4" t="s">
        <v>2</v>
      </c>
      <c r="B4" s="22">
        <v>29</v>
      </c>
      <c r="C4" s="22">
        <v>2</v>
      </c>
      <c r="D4" s="22">
        <v>11</v>
      </c>
      <c r="E4" s="22">
        <v>2</v>
      </c>
      <c r="F4" s="22">
        <v>5</v>
      </c>
      <c r="G4" s="22">
        <f>SUM(B4:F4)</f>
        <v>49</v>
      </c>
      <c r="I4" s="14"/>
      <c r="J4" s="15"/>
      <c r="K4" s="15"/>
      <c r="L4" s="15"/>
      <c r="M4" s="15"/>
      <c r="N4" s="15"/>
      <c r="O4" s="15"/>
      <c r="P4" s="16"/>
    </row>
    <row r="5" spans="1:16" x14ac:dyDescent="0.3">
      <c r="A5" s="4" t="s">
        <v>3</v>
      </c>
      <c r="B5" s="22">
        <v>193</v>
      </c>
      <c r="C5" s="22">
        <v>19</v>
      </c>
      <c r="D5" s="22">
        <v>63</v>
      </c>
      <c r="E5" s="22">
        <v>11</v>
      </c>
      <c r="F5" s="22">
        <v>18</v>
      </c>
      <c r="G5" s="22">
        <f t="shared" ref="G5:G27" si="0">SUM(B5:F5)</f>
        <v>304</v>
      </c>
      <c r="I5" s="14"/>
      <c r="J5" s="15"/>
      <c r="K5" s="15"/>
      <c r="L5" s="15"/>
      <c r="M5" s="15"/>
      <c r="N5" s="15"/>
      <c r="O5" s="15"/>
      <c r="P5" s="16"/>
    </row>
    <row r="6" spans="1:16" x14ac:dyDescent="0.3">
      <c r="A6" s="4" t="s">
        <v>4</v>
      </c>
      <c r="B6" s="22">
        <v>424</v>
      </c>
      <c r="C6" s="22">
        <v>53</v>
      </c>
      <c r="D6" s="22">
        <v>83</v>
      </c>
      <c r="E6" s="22">
        <v>7</v>
      </c>
      <c r="F6" s="22">
        <v>41</v>
      </c>
      <c r="G6" s="22">
        <f t="shared" si="0"/>
        <v>608</v>
      </c>
      <c r="I6" s="14"/>
      <c r="J6" s="15"/>
      <c r="K6" s="15"/>
      <c r="L6" s="15"/>
      <c r="M6" s="15"/>
      <c r="N6" s="15"/>
      <c r="O6" s="15"/>
      <c r="P6" s="16"/>
    </row>
    <row r="7" spans="1:16" x14ac:dyDescent="0.3">
      <c r="A7" s="4" t="s">
        <v>5</v>
      </c>
      <c r="B7" s="22">
        <v>426</v>
      </c>
      <c r="C7" s="22">
        <v>64</v>
      </c>
      <c r="D7" s="22">
        <v>98</v>
      </c>
      <c r="E7" s="22">
        <v>11</v>
      </c>
      <c r="F7" s="22">
        <v>30</v>
      </c>
      <c r="G7" s="22">
        <f t="shared" si="0"/>
        <v>629</v>
      </c>
      <c r="I7" s="14"/>
      <c r="J7" s="15"/>
      <c r="K7" s="15"/>
      <c r="L7" s="15"/>
      <c r="M7" s="15"/>
      <c r="N7" s="15"/>
      <c r="O7" s="15"/>
      <c r="P7" s="16"/>
    </row>
    <row r="8" spans="1:16" x14ac:dyDescent="0.3">
      <c r="A8" s="4" t="s">
        <v>6</v>
      </c>
      <c r="B8" s="22">
        <v>47</v>
      </c>
      <c r="C8" s="22">
        <v>14</v>
      </c>
      <c r="D8" s="22">
        <v>6</v>
      </c>
      <c r="E8" s="22">
        <v>3</v>
      </c>
      <c r="F8" s="22">
        <v>8</v>
      </c>
      <c r="G8" s="22">
        <f t="shared" si="0"/>
        <v>78</v>
      </c>
      <c r="I8" s="14"/>
      <c r="J8" s="15"/>
      <c r="K8" s="15"/>
      <c r="L8" s="15"/>
      <c r="M8" s="15"/>
      <c r="N8" s="15"/>
      <c r="O8" s="15"/>
      <c r="P8" s="16"/>
    </row>
    <row r="9" spans="1:16" x14ac:dyDescent="0.3">
      <c r="A9" s="4" t="s">
        <v>7</v>
      </c>
      <c r="B9" s="22">
        <v>18</v>
      </c>
      <c r="C9" s="22">
        <v>3</v>
      </c>
      <c r="D9" s="22">
        <v>5</v>
      </c>
      <c r="E9" s="22">
        <v>0</v>
      </c>
      <c r="F9" s="22">
        <v>9</v>
      </c>
      <c r="G9" s="22">
        <f t="shared" si="0"/>
        <v>35</v>
      </c>
      <c r="I9" s="14"/>
      <c r="J9" s="15"/>
      <c r="K9" s="15"/>
      <c r="L9" s="15"/>
      <c r="M9" s="15"/>
      <c r="N9" s="15"/>
      <c r="O9" s="15"/>
      <c r="P9" s="16"/>
    </row>
    <row r="10" spans="1:16" x14ac:dyDescent="0.3">
      <c r="A10" s="4" t="s">
        <v>8</v>
      </c>
      <c r="B10" s="22">
        <v>46</v>
      </c>
      <c r="C10" s="22">
        <v>9</v>
      </c>
      <c r="D10" s="22">
        <v>13</v>
      </c>
      <c r="E10" s="22">
        <v>2</v>
      </c>
      <c r="F10" s="22">
        <v>20</v>
      </c>
      <c r="G10" s="22">
        <f t="shared" si="0"/>
        <v>90</v>
      </c>
      <c r="I10" s="14"/>
      <c r="J10" s="15"/>
      <c r="K10" s="15"/>
      <c r="L10" s="15"/>
      <c r="M10" s="15"/>
      <c r="N10" s="15"/>
      <c r="O10" s="15"/>
      <c r="P10" s="16"/>
    </row>
    <row r="11" spans="1:16" x14ac:dyDescent="0.3">
      <c r="A11" s="4" t="s">
        <v>9</v>
      </c>
      <c r="B11" s="22">
        <v>40</v>
      </c>
      <c r="C11" s="22">
        <v>5</v>
      </c>
      <c r="D11" s="22">
        <v>11</v>
      </c>
      <c r="E11" s="22">
        <v>1</v>
      </c>
      <c r="F11" s="22">
        <v>0</v>
      </c>
      <c r="G11" s="22">
        <f t="shared" si="0"/>
        <v>57</v>
      </c>
      <c r="I11" s="14"/>
      <c r="J11" s="15"/>
      <c r="K11" s="15"/>
      <c r="L11" s="15"/>
      <c r="M11" s="15"/>
      <c r="N11" s="15"/>
      <c r="O11" s="15"/>
      <c r="P11" s="16"/>
    </row>
    <row r="12" spans="1:16" x14ac:dyDescent="0.3">
      <c r="A12" s="4" t="s">
        <v>10</v>
      </c>
      <c r="B12" s="22">
        <v>105</v>
      </c>
      <c r="C12" s="22">
        <v>9</v>
      </c>
      <c r="D12" s="22">
        <v>12</v>
      </c>
      <c r="E12" s="22">
        <v>0</v>
      </c>
      <c r="F12" s="22">
        <v>10</v>
      </c>
      <c r="G12" s="22">
        <f t="shared" si="0"/>
        <v>136</v>
      </c>
      <c r="I12" s="14"/>
      <c r="J12" s="15"/>
      <c r="K12" s="15"/>
      <c r="L12" s="15"/>
      <c r="M12" s="15"/>
      <c r="N12" s="15"/>
      <c r="O12" s="15"/>
      <c r="P12" s="16"/>
    </row>
    <row r="13" spans="1:16" x14ac:dyDescent="0.3">
      <c r="A13" s="4" t="s">
        <v>11</v>
      </c>
      <c r="B13" s="22">
        <v>20</v>
      </c>
      <c r="C13" s="22">
        <v>2</v>
      </c>
      <c r="D13" s="22">
        <v>9</v>
      </c>
      <c r="E13" s="22">
        <v>3</v>
      </c>
      <c r="F13" s="22">
        <v>7</v>
      </c>
      <c r="G13" s="22">
        <f t="shared" si="0"/>
        <v>41</v>
      </c>
      <c r="I13" s="14"/>
      <c r="J13" s="15"/>
      <c r="K13" s="15"/>
      <c r="L13" s="15"/>
      <c r="M13" s="15"/>
      <c r="N13" s="15"/>
      <c r="O13" s="15"/>
      <c r="P13" s="16"/>
    </row>
    <row r="14" spans="1:16" x14ac:dyDescent="0.3">
      <c r="A14" s="4" t="s">
        <v>12</v>
      </c>
      <c r="B14" s="22">
        <v>93</v>
      </c>
      <c r="C14" s="22">
        <v>21</v>
      </c>
      <c r="D14" s="22">
        <v>26</v>
      </c>
      <c r="E14" s="22">
        <v>4</v>
      </c>
      <c r="F14" s="22">
        <v>21</v>
      </c>
      <c r="G14" s="22">
        <f t="shared" si="0"/>
        <v>165</v>
      </c>
      <c r="I14" s="14"/>
      <c r="J14" s="15"/>
      <c r="K14" s="15"/>
      <c r="L14" s="15"/>
      <c r="M14" s="15"/>
      <c r="N14" s="15"/>
      <c r="O14" s="15"/>
      <c r="P14" s="16"/>
    </row>
    <row r="15" spans="1:16" x14ac:dyDescent="0.3">
      <c r="A15" s="4" t="s">
        <v>13</v>
      </c>
      <c r="B15" s="22">
        <v>12</v>
      </c>
      <c r="C15" s="22">
        <v>0</v>
      </c>
      <c r="D15" s="22">
        <v>1</v>
      </c>
      <c r="E15" s="22">
        <v>1</v>
      </c>
      <c r="F15" s="22">
        <v>13</v>
      </c>
      <c r="G15" s="22">
        <f t="shared" si="0"/>
        <v>27</v>
      </c>
      <c r="I15" s="14"/>
      <c r="J15" s="15"/>
      <c r="K15" s="15"/>
      <c r="L15" s="15"/>
      <c r="M15" s="15"/>
      <c r="N15" s="15"/>
      <c r="O15" s="15"/>
      <c r="P15" s="16"/>
    </row>
    <row r="16" spans="1:16" x14ac:dyDescent="0.3">
      <c r="A16" s="4" t="s">
        <v>14</v>
      </c>
      <c r="B16" s="22">
        <v>100</v>
      </c>
      <c r="C16" s="22">
        <v>26</v>
      </c>
      <c r="D16" s="22">
        <v>18</v>
      </c>
      <c r="E16" s="22">
        <v>2</v>
      </c>
      <c r="F16" s="22">
        <v>17</v>
      </c>
      <c r="G16" s="22">
        <f t="shared" si="0"/>
        <v>163</v>
      </c>
      <c r="I16" s="14"/>
      <c r="J16" s="15"/>
      <c r="K16" s="15"/>
      <c r="L16" s="15"/>
      <c r="M16" s="15"/>
      <c r="N16" s="15"/>
      <c r="O16" s="15"/>
      <c r="P16" s="16"/>
    </row>
    <row r="17" spans="1:16" x14ac:dyDescent="0.3">
      <c r="A17" s="4" t="s">
        <v>15</v>
      </c>
      <c r="B17" s="22">
        <v>155</v>
      </c>
      <c r="C17" s="22">
        <v>36</v>
      </c>
      <c r="D17" s="22">
        <v>17</v>
      </c>
      <c r="E17" s="22">
        <v>1</v>
      </c>
      <c r="F17" s="22">
        <v>21</v>
      </c>
      <c r="G17" s="22">
        <f t="shared" si="0"/>
        <v>230</v>
      </c>
      <c r="I17" s="14"/>
      <c r="J17" s="15"/>
      <c r="K17" s="15"/>
      <c r="L17" s="15"/>
      <c r="M17" s="15"/>
      <c r="N17" s="15"/>
      <c r="O17" s="15"/>
      <c r="P17" s="16"/>
    </row>
    <row r="18" spans="1:16" x14ac:dyDescent="0.3">
      <c r="A18" s="4" t="s">
        <v>16</v>
      </c>
      <c r="B18" s="22">
        <v>7</v>
      </c>
      <c r="C18" s="22">
        <v>0</v>
      </c>
      <c r="D18" s="22">
        <v>0</v>
      </c>
      <c r="E18" s="22">
        <v>1</v>
      </c>
      <c r="F18" s="22">
        <v>2</v>
      </c>
      <c r="G18" s="22">
        <f t="shared" si="0"/>
        <v>10</v>
      </c>
      <c r="I18" s="14"/>
      <c r="J18" s="15"/>
      <c r="K18" s="15"/>
      <c r="L18" s="15"/>
      <c r="M18" s="15"/>
      <c r="N18" s="15"/>
      <c r="O18" s="15"/>
      <c r="P18" s="16"/>
    </row>
    <row r="19" spans="1:16" x14ac:dyDescent="0.3">
      <c r="A19" s="4" t="s">
        <v>17</v>
      </c>
      <c r="B19" s="22">
        <v>387</v>
      </c>
      <c r="C19" s="22">
        <v>61</v>
      </c>
      <c r="D19" s="22">
        <v>145</v>
      </c>
      <c r="E19" s="22">
        <v>26</v>
      </c>
      <c r="F19" s="22">
        <v>72</v>
      </c>
      <c r="G19" s="22">
        <f t="shared" si="0"/>
        <v>691</v>
      </c>
      <c r="I19" s="14"/>
      <c r="J19" s="15"/>
      <c r="K19" s="15"/>
      <c r="L19" s="15"/>
      <c r="M19" s="15"/>
      <c r="N19" s="15"/>
      <c r="O19" s="15"/>
      <c r="P19" s="16"/>
    </row>
    <row r="20" spans="1:16" x14ac:dyDescent="0.3">
      <c r="A20" s="4" t="s">
        <v>18</v>
      </c>
      <c r="B20" s="22">
        <v>499</v>
      </c>
      <c r="C20" s="22">
        <v>72</v>
      </c>
      <c r="D20" s="22">
        <v>68</v>
      </c>
      <c r="E20" s="22">
        <v>8</v>
      </c>
      <c r="F20" s="22">
        <v>24</v>
      </c>
      <c r="G20" s="22">
        <f t="shared" si="0"/>
        <v>671</v>
      </c>
      <c r="I20" s="14"/>
      <c r="J20" s="15"/>
      <c r="K20" s="15"/>
      <c r="L20" s="15"/>
      <c r="M20" s="15"/>
      <c r="N20" s="15"/>
      <c r="O20" s="15"/>
      <c r="P20" s="16"/>
    </row>
    <row r="21" spans="1:16" x14ac:dyDescent="0.3">
      <c r="A21" s="4" t="s">
        <v>19</v>
      </c>
      <c r="B21" s="22">
        <v>21</v>
      </c>
      <c r="C21" s="22">
        <v>3</v>
      </c>
      <c r="D21" s="22">
        <v>2</v>
      </c>
      <c r="E21" s="22">
        <v>1</v>
      </c>
      <c r="F21" s="22">
        <v>4</v>
      </c>
      <c r="G21" s="22">
        <f t="shared" si="0"/>
        <v>31</v>
      </c>
      <c r="I21" s="14"/>
      <c r="J21" s="15"/>
      <c r="K21" s="15"/>
      <c r="L21" s="15"/>
      <c r="M21" s="15"/>
      <c r="N21" s="15"/>
      <c r="O21" s="15"/>
      <c r="P21" s="16"/>
    </row>
    <row r="22" spans="1:16" x14ac:dyDescent="0.3">
      <c r="A22" s="4" t="s">
        <v>20</v>
      </c>
      <c r="B22" s="22">
        <v>39</v>
      </c>
      <c r="C22" s="22">
        <v>4</v>
      </c>
      <c r="D22" s="22">
        <v>1</v>
      </c>
      <c r="E22" s="22">
        <v>0</v>
      </c>
      <c r="F22" s="22">
        <v>3</v>
      </c>
      <c r="G22" s="22">
        <f t="shared" si="0"/>
        <v>47</v>
      </c>
      <c r="I22" s="14"/>
      <c r="J22" s="15"/>
      <c r="K22" s="15"/>
      <c r="L22" s="15"/>
      <c r="M22" s="15"/>
      <c r="N22" s="15"/>
      <c r="O22" s="15"/>
      <c r="P22" s="16"/>
    </row>
    <row r="23" spans="1:16" x14ac:dyDescent="0.3">
      <c r="A23" s="4" t="s">
        <v>21</v>
      </c>
      <c r="B23" s="22">
        <v>11</v>
      </c>
      <c r="C23" s="22">
        <v>2</v>
      </c>
      <c r="D23" s="22">
        <v>4</v>
      </c>
      <c r="E23" s="22">
        <v>0</v>
      </c>
      <c r="F23" s="22">
        <v>6</v>
      </c>
      <c r="G23" s="22">
        <f t="shared" si="0"/>
        <v>23</v>
      </c>
      <c r="I23" s="14"/>
      <c r="J23" s="15"/>
      <c r="K23" s="15"/>
      <c r="L23" s="15"/>
      <c r="M23" s="15"/>
      <c r="N23" s="15"/>
      <c r="O23" s="15"/>
      <c r="P23" s="16"/>
    </row>
    <row r="24" spans="1:16" x14ac:dyDescent="0.3">
      <c r="A24" s="4" t="s">
        <v>22</v>
      </c>
      <c r="B24" s="22">
        <v>15</v>
      </c>
      <c r="C24" s="22">
        <v>6</v>
      </c>
      <c r="D24" s="22">
        <v>2</v>
      </c>
      <c r="E24" s="22">
        <v>0</v>
      </c>
      <c r="F24" s="22">
        <v>8</v>
      </c>
      <c r="G24" s="22">
        <f t="shared" si="0"/>
        <v>31</v>
      </c>
      <c r="I24" s="14"/>
      <c r="J24" s="15"/>
      <c r="K24" s="15"/>
      <c r="L24" s="15"/>
      <c r="M24" s="15"/>
      <c r="N24" s="15"/>
      <c r="O24" s="15"/>
      <c r="P24" s="16"/>
    </row>
    <row r="25" spans="1:16" x14ac:dyDescent="0.3">
      <c r="A25" s="4" t="s">
        <v>23</v>
      </c>
      <c r="B25" s="22">
        <v>55</v>
      </c>
      <c r="C25" s="22">
        <v>16</v>
      </c>
      <c r="D25" s="22">
        <v>18</v>
      </c>
      <c r="E25" s="22">
        <v>3</v>
      </c>
      <c r="F25" s="22">
        <v>25</v>
      </c>
      <c r="G25" s="22">
        <f t="shared" si="0"/>
        <v>117</v>
      </c>
      <c r="I25" s="14"/>
      <c r="J25" s="15"/>
      <c r="K25" s="15"/>
      <c r="L25" s="15"/>
      <c r="M25" s="15"/>
      <c r="N25" s="15"/>
      <c r="O25" s="15"/>
      <c r="P25" s="16"/>
    </row>
    <row r="26" spans="1:16" x14ac:dyDescent="0.3">
      <c r="A26" s="4" t="s">
        <v>24</v>
      </c>
      <c r="B26" s="22">
        <v>46</v>
      </c>
      <c r="C26" s="22">
        <v>3</v>
      </c>
      <c r="D26" s="22">
        <v>25</v>
      </c>
      <c r="E26" s="22">
        <v>1</v>
      </c>
      <c r="F26" s="22">
        <v>17</v>
      </c>
      <c r="G26" s="22">
        <f t="shared" si="0"/>
        <v>92</v>
      </c>
      <c r="I26" s="14"/>
      <c r="J26" s="15"/>
      <c r="K26" s="15"/>
      <c r="L26" s="15"/>
      <c r="M26" s="15"/>
      <c r="N26" s="15"/>
      <c r="O26" s="15"/>
      <c r="P26" s="16"/>
    </row>
    <row r="27" spans="1:16" x14ac:dyDescent="0.3">
      <c r="A27" s="4" t="s">
        <v>25</v>
      </c>
      <c r="B27" s="22">
        <v>9</v>
      </c>
      <c r="C27" s="22">
        <v>1</v>
      </c>
      <c r="D27" s="22">
        <v>4</v>
      </c>
      <c r="E27" s="22">
        <v>0</v>
      </c>
      <c r="F27" s="22">
        <v>9</v>
      </c>
      <c r="G27" s="22">
        <f t="shared" si="0"/>
        <v>23</v>
      </c>
      <c r="I27" s="14"/>
      <c r="J27" s="15"/>
      <c r="K27" s="15"/>
      <c r="L27" s="15"/>
      <c r="M27" s="15"/>
      <c r="N27" s="15"/>
      <c r="O27" s="15"/>
      <c r="P27" s="16"/>
    </row>
    <row r="28" spans="1:16" x14ac:dyDescent="0.3">
      <c r="A28" s="1" t="s">
        <v>1</v>
      </c>
      <c r="B28" s="13">
        <f>SUM(B4:B27)</f>
        <v>2797</v>
      </c>
      <c r="C28" s="13">
        <f t="shared" ref="C28:G28" si="1">SUM(C4:C27)</f>
        <v>431</v>
      </c>
      <c r="D28" s="13">
        <f t="shared" si="1"/>
        <v>642</v>
      </c>
      <c r="E28" s="13">
        <f t="shared" si="1"/>
        <v>88</v>
      </c>
      <c r="F28" s="13">
        <f t="shared" si="1"/>
        <v>390</v>
      </c>
      <c r="G28" s="13">
        <f t="shared" si="1"/>
        <v>4348</v>
      </c>
      <c r="I28" s="14"/>
      <c r="J28" s="15"/>
      <c r="K28" s="15"/>
      <c r="L28" s="15"/>
      <c r="M28" s="15"/>
      <c r="N28" s="15"/>
      <c r="O28" s="15"/>
      <c r="P28" s="16"/>
    </row>
    <row r="29" spans="1:16" x14ac:dyDescent="0.3">
      <c r="I29" s="14"/>
      <c r="J29" s="14"/>
      <c r="K29" s="14"/>
      <c r="L29" s="14"/>
      <c r="M29" s="14"/>
      <c r="N29" s="14"/>
      <c r="O29" s="14"/>
      <c r="P29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572BED5EC0A4FA59333846CC78370" ma:contentTypeVersion="12" ma:contentTypeDescription="Create a new document." ma:contentTypeScope="" ma:versionID="12fa96d589996ca8822934078b5f87f1">
  <xsd:schema xmlns:xsd="http://www.w3.org/2001/XMLSchema" xmlns:xs="http://www.w3.org/2001/XMLSchema" xmlns:p="http://schemas.microsoft.com/office/2006/metadata/properties" xmlns:ns3="7781cbaf-746e-42f8-98ab-f27045510975" xmlns:ns4="a1f6a58f-b138-4121-97d9-6194fd74102c" targetNamespace="http://schemas.microsoft.com/office/2006/metadata/properties" ma:root="true" ma:fieldsID="08753a80f778dd1c585b7aefbfcb8eaf" ns3:_="" ns4:_="">
    <xsd:import namespace="7781cbaf-746e-42f8-98ab-f27045510975"/>
    <xsd:import namespace="a1f6a58f-b138-4121-97d9-6194fd741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1cbaf-746e-42f8-98ab-f27045510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6a58f-b138-4121-97d9-6194fd741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096183-1782-4C90-BAEE-2E3887CBC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81cbaf-746e-42f8-98ab-f27045510975"/>
    <ds:schemaRef ds:uri="a1f6a58f-b138-4121-97d9-6194fd741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D37225-B32D-4B4F-B487-CC48E50DE8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5DD0B-ECAC-40B0-B495-2A665A52EF40}">
  <ds:schemaRefs>
    <ds:schemaRef ds:uri="http://purl.org/dc/elements/1.1/"/>
    <ds:schemaRef ds:uri="7781cbaf-746e-42f8-98ab-f27045510975"/>
    <ds:schemaRef ds:uri="a1f6a58f-b138-4121-97d9-6194fd74102c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Michelle Young</cp:lastModifiedBy>
  <cp:lastPrinted>2020-09-02T01:22:50Z</cp:lastPrinted>
  <dcterms:created xsi:type="dcterms:W3CDTF">2020-02-03T15:20:16Z</dcterms:created>
  <dcterms:modified xsi:type="dcterms:W3CDTF">2020-09-30T00:40:38Z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