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aywar1_jh_edu/Documents/2021_MarylandEXCELS/Data for MSDE/"/>
    </mc:Choice>
  </mc:AlternateContent>
  <xr:revisionPtr revIDLastSave="0" documentId="8_{F2B3C51D-4247-401A-B08F-EE0079349788}" xr6:coauthVersionLast="46" xr6:coauthVersionMax="46" xr10:uidLastSave="{00000000-0000-0000-0000-000000000000}"/>
  <bookViews>
    <workbookView xWindow="540" yWindow="1152" windowWidth="22500" windowHeight="10068" activeTab="2" xr2:uid="{00000000-000D-0000-FFFF-FFFF00000000}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<sst xmlns="http://schemas.openxmlformats.org/spreadsheetml/2006/main" count="115" uniqueCount="43">
  <si>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</si>
  <si>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</si>
  <si>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</si>
  <si>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</si>
  <si>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</si>
  <si>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</si>
  <si>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</si>
  <si>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</si>
  <si>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</si>
  <si>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</si>
  <si>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</si>
  <si>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</si>
  <si>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</si>
  <si>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</si>
  <si>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</si>
  <si>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</si>
  <si>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</si>
  <si>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</si>
  <si>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</si>
  <si>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</si>
  <si>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</si>
  <si>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</si>
  <si>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</si>
  <si>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</si>
  <si>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</si>
  <si>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</si>
  <si>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</si>
  <si>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</si>
  <si>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</si>
  <si>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</si>
  <si>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</si>
  <si>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</si>
  <si>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</si>
  <si>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</si>
  <si>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</si>
  <si>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</si>
  <si>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</si>
  <si>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</si>
  <si>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 xml:space="preserve">         Maryland EXCELS Participating Programs by County and Program Type for January (1.18.2021)</t>
  </si>
  <si>
    <t xml:space="preserve">                                               Maryland EXCELS Published Programs by County, Quality Rating and Program Type for January (1.18.2021)</t>
  </si>
  <si>
    <t xml:space="preserve">                              Maryland EXCELS Published Programs by County and Quality Rating for January (1.18.2021)</t>
  </si>
  <si>
    <t>Total Number of Published Participants: 4,347</t>
  </si>
  <si>
    <t>Total Number of Participants: 4,869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</si>
</sst>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 xr:uid="{00000000-0005-0000-0000-000001000000}"/>
    <cellStyle name="Normal_Published by C, R, and Type" xfId="3" xr:uid="{00000000-0005-0000-0000-000002000000}"/>
    <cellStyle name="Normal_Published Ratings by County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zoomScaleNormal="100" workbookViewId="0">
      <selection activeCell="C3" sqref="C3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0.33203125" customWidth="1"/>
  </cols>
  <sheetData>
    <row r="1" spans="1:11" s="14" customFormat="1" x14ac:dyDescent="0.3">
      <c r="A1" s="39" t="s">
        <v>38</v>
      </c>
      <c r="B1" s="40"/>
      <c r="C1" s="40"/>
      <c r="D1" s="40"/>
      <c r="E1" s="41"/>
    </row>
    <row r="2" spans="1:11" x14ac:dyDescent="0.3">
      <c r="A2" s="28"/>
      <c r="B2" s="29"/>
      <c r="C2" s="29" t="s">
        <v>42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35</v>
      </c>
      <c r="D4" s="26">
        <v>4</v>
      </c>
      <c r="E4" s="26">
        <f>SUM(B4:D4)</f>
        <v>57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173</v>
      </c>
      <c r="C5" s="26">
        <v>163</v>
      </c>
      <c r="D5" s="26">
        <v>4</v>
      </c>
      <c r="E5" s="26">
        <f t="shared" ref="E5:E27" si="0">SUM(B5:D5)</f>
        <v>340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287</v>
      </c>
      <c r="C6" s="26">
        <v>359</v>
      </c>
      <c r="D6" s="26">
        <v>5</v>
      </c>
      <c r="E6" s="26">
        <f t="shared" si="0"/>
        <v>651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247</v>
      </c>
      <c r="C7" s="26">
        <v>395</v>
      </c>
      <c r="D7" s="26">
        <v>21</v>
      </c>
      <c r="E7" s="26">
        <f t="shared" si="0"/>
        <v>663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40</v>
      </c>
      <c r="C8" s="26">
        <v>46</v>
      </c>
      <c r="D8" s="26">
        <v>1</v>
      </c>
      <c r="E8" s="26">
        <f t="shared" si="0"/>
        <v>87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27</v>
      </c>
      <c r="D10" s="26">
        <v>4</v>
      </c>
      <c r="E10" s="26">
        <f t="shared" si="0"/>
        <v>100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31</v>
      </c>
      <c r="D11" s="26">
        <v>0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59</v>
      </c>
      <c r="C12" s="26">
        <v>97</v>
      </c>
      <c r="D12" s="26">
        <v>4</v>
      </c>
      <c r="E12" s="26">
        <f t="shared" si="0"/>
        <v>160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27</v>
      </c>
      <c r="D13" s="26">
        <v>7</v>
      </c>
      <c r="E13" s="26">
        <f t="shared" si="0"/>
        <v>43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90</v>
      </c>
      <c r="C14" s="26">
        <v>102</v>
      </c>
      <c r="D14" s="26">
        <v>14</v>
      </c>
      <c r="E14" s="26">
        <f t="shared" si="0"/>
        <v>206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10</v>
      </c>
      <c r="C15" s="26">
        <v>14</v>
      </c>
      <c r="D15" s="26">
        <v>6</v>
      </c>
      <c r="E15" s="26">
        <f t="shared" si="0"/>
        <v>30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78</v>
      </c>
      <c r="C16" s="26">
        <v>101</v>
      </c>
      <c r="D16" s="26">
        <v>8</v>
      </c>
      <c r="E16" s="26">
        <f t="shared" si="0"/>
        <v>187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149</v>
      </c>
      <c r="C17" s="26">
        <v>103</v>
      </c>
      <c r="D17" s="26">
        <v>5</v>
      </c>
      <c r="E17" s="26">
        <f t="shared" si="0"/>
        <v>257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9</v>
      </c>
      <c r="D18" s="26">
        <v>1</v>
      </c>
      <c r="E18" s="26">
        <f t="shared" si="0"/>
        <v>14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367</v>
      </c>
      <c r="C19" s="26">
        <v>411</v>
      </c>
      <c r="D19" s="26">
        <v>33</v>
      </c>
      <c r="E19" s="26">
        <f t="shared" si="0"/>
        <v>811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323</v>
      </c>
      <c r="C20" s="26">
        <v>394</v>
      </c>
      <c r="D20" s="26">
        <v>26</v>
      </c>
      <c r="E20" s="26">
        <f t="shared" si="0"/>
        <v>743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13</v>
      </c>
      <c r="C21" s="26">
        <v>27</v>
      </c>
      <c r="D21" s="26">
        <v>2</v>
      </c>
      <c r="E21" s="26">
        <f t="shared" si="0"/>
        <v>42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21</v>
      </c>
      <c r="C22" s="26">
        <v>38</v>
      </c>
      <c r="D22" s="26">
        <v>2</v>
      </c>
      <c r="E22" s="26">
        <f t="shared" si="0"/>
        <v>61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13</v>
      </c>
      <c r="D23" s="26">
        <v>2</v>
      </c>
      <c r="E23" s="26">
        <f t="shared" si="0"/>
        <v>22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16</v>
      </c>
      <c r="C24" s="26">
        <v>14</v>
      </c>
      <c r="D24" s="26">
        <v>5</v>
      </c>
      <c r="E24" s="26">
        <f t="shared" si="0"/>
        <v>35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42</v>
      </c>
      <c r="C25" s="26">
        <v>67</v>
      </c>
      <c r="D25" s="26">
        <v>24</v>
      </c>
      <c r="E25" s="26">
        <f t="shared" si="0"/>
        <v>133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39</v>
      </c>
      <c r="C26" s="26">
        <v>52</v>
      </c>
      <c r="D26" s="26">
        <v>10</v>
      </c>
      <c r="E26" s="26">
        <f t="shared" si="0"/>
        <v>101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10</v>
      </c>
      <c r="D27" s="26">
        <v>4</v>
      </c>
      <c r="E27" s="26">
        <f t="shared" si="0"/>
        <v>26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2108</v>
      </c>
      <c r="C28" s="5">
        <f t="shared" ref="C28:E28" si="1">SUM(C4:C27)</f>
        <v>2564</v>
      </c>
      <c r="D28" s="5">
        <f t="shared" si="1"/>
        <v>197</v>
      </c>
      <c r="E28" s="5">
        <f t="shared" si="1"/>
        <v>4869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zoomScaleNormal="100" workbookViewId="0">
      <selection activeCell="Q28" sqref="Q28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10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17</v>
      </c>
      <c r="H5" s="25">
        <v>20</v>
      </c>
      <c r="I5" s="25">
        <v>1</v>
      </c>
      <c r="J5" s="25">
        <v>10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50</v>
      </c>
    </row>
    <row r="6" spans="1:20" x14ac:dyDescent="0.3">
      <c r="A6" s="2" t="s">
        <v>3</v>
      </c>
      <c r="B6" s="23">
        <v>78</v>
      </c>
      <c r="C6" s="23">
        <v>11</v>
      </c>
      <c r="D6" s="23">
        <v>61</v>
      </c>
      <c r="E6" s="23">
        <v>8</v>
      </c>
      <c r="F6" s="23">
        <v>8</v>
      </c>
      <c r="G6" s="23">
        <f t="shared" ref="G6:G28" si="0">SUM(B6:F6)</f>
        <v>166</v>
      </c>
      <c r="H6" s="25">
        <v>106</v>
      </c>
      <c r="I6" s="25">
        <v>10</v>
      </c>
      <c r="J6" s="25">
        <v>4</v>
      </c>
      <c r="K6" s="25">
        <v>2</v>
      </c>
      <c r="L6" s="25">
        <v>7</v>
      </c>
      <c r="M6" s="25">
        <f t="shared" ref="M6:M28" si="1">SUM(H6:L6)</f>
        <v>129</v>
      </c>
      <c r="N6" s="17"/>
      <c r="O6" s="24"/>
      <c r="P6" s="24"/>
      <c r="Q6" s="23">
        <v>0</v>
      </c>
      <c r="R6" s="23">
        <v>1</v>
      </c>
      <c r="S6" s="23">
        <f t="shared" ref="S6:S28" si="2">SUM(Q6,R6)</f>
        <v>1</v>
      </c>
      <c r="T6" s="18">
        <f t="shared" ref="T6:T28" si="3">SUM(G6,M6, S6)</f>
        <v>296</v>
      </c>
    </row>
    <row r="7" spans="1:20" x14ac:dyDescent="0.3">
      <c r="A7" s="2" t="s">
        <v>4</v>
      </c>
      <c r="B7" s="23">
        <v>142</v>
      </c>
      <c r="C7" s="23">
        <v>29</v>
      </c>
      <c r="D7" s="23">
        <v>65</v>
      </c>
      <c r="E7" s="23">
        <v>7</v>
      </c>
      <c r="F7" s="23">
        <v>25</v>
      </c>
      <c r="G7" s="23">
        <f t="shared" si="0"/>
        <v>268</v>
      </c>
      <c r="H7" s="25">
        <v>269</v>
      </c>
      <c r="I7" s="25">
        <v>21</v>
      </c>
      <c r="J7" s="25">
        <v>25</v>
      </c>
      <c r="K7" s="25">
        <v>0</v>
      </c>
      <c r="L7" s="25">
        <v>14</v>
      </c>
      <c r="M7" s="25">
        <f t="shared" si="1"/>
        <v>329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601</v>
      </c>
    </row>
    <row r="8" spans="1:20" x14ac:dyDescent="0.3">
      <c r="A8" s="2" t="s">
        <v>5</v>
      </c>
      <c r="B8" s="23">
        <v>118</v>
      </c>
      <c r="C8" s="23">
        <v>23</v>
      </c>
      <c r="D8" s="23">
        <v>64</v>
      </c>
      <c r="E8" s="23">
        <v>7</v>
      </c>
      <c r="F8" s="23">
        <v>17</v>
      </c>
      <c r="G8" s="23">
        <f t="shared" si="0"/>
        <v>229</v>
      </c>
      <c r="H8" s="25">
        <v>299</v>
      </c>
      <c r="I8" s="25">
        <v>38</v>
      </c>
      <c r="J8" s="25">
        <v>39</v>
      </c>
      <c r="K8" s="25">
        <v>1</v>
      </c>
      <c r="L8" s="25">
        <v>6</v>
      </c>
      <c r="M8" s="25">
        <f t="shared" si="1"/>
        <v>383</v>
      </c>
      <c r="N8" s="17"/>
      <c r="O8" s="24"/>
      <c r="P8" s="24"/>
      <c r="Q8" s="23">
        <v>5</v>
      </c>
      <c r="R8" s="23">
        <v>11</v>
      </c>
      <c r="S8" s="23">
        <f t="shared" si="2"/>
        <v>16</v>
      </c>
      <c r="T8" s="18">
        <f t="shared" si="3"/>
        <v>628</v>
      </c>
    </row>
    <row r="9" spans="1:20" x14ac:dyDescent="0.3">
      <c r="A9" s="2" t="s">
        <v>6</v>
      </c>
      <c r="B9" s="23">
        <v>13</v>
      </c>
      <c r="C9" s="23">
        <v>10</v>
      </c>
      <c r="D9" s="23">
        <v>5</v>
      </c>
      <c r="E9" s="23">
        <v>2</v>
      </c>
      <c r="F9" s="23">
        <v>5</v>
      </c>
      <c r="G9" s="23">
        <f t="shared" si="0"/>
        <v>35</v>
      </c>
      <c r="H9" s="25">
        <v>32</v>
      </c>
      <c r="I9" s="25">
        <v>4</v>
      </c>
      <c r="J9" s="25">
        <v>3</v>
      </c>
      <c r="K9" s="25">
        <v>0</v>
      </c>
      <c r="L9" s="25">
        <v>2</v>
      </c>
      <c r="M9" s="25">
        <f t="shared" si="1"/>
        <v>41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77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31</v>
      </c>
      <c r="C11" s="23">
        <v>5</v>
      </c>
      <c r="D11" s="23">
        <v>11</v>
      </c>
      <c r="E11" s="23">
        <v>4</v>
      </c>
      <c r="F11" s="23">
        <v>15</v>
      </c>
      <c r="G11" s="23">
        <f t="shared" si="0"/>
        <v>66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92</v>
      </c>
    </row>
    <row r="12" spans="1:20" x14ac:dyDescent="0.3">
      <c r="A12" s="2" t="s">
        <v>9</v>
      </c>
      <c r="B12" s="23">
        <v>17</v>
      </c>
      <c r="C12" s="23">
        <v>2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20</v>
      </c>
      <c r="I12" s="25">
        <v>5</v>
      </c>
      <c r="J12" s="25">
        <v>4</v>
      </c>
      <c r="K12" s="25">
        <v>0</v>
      </c>
      <c r="L12" s="25">
        <v>0</v>
      </c>
      <c r="M12" s="25">
        <f t="shared" si="1"/>
        <v>29</v>
      </c>
      <c r="N12" s="17"/>
      <c r="O12" s="24"/>
      <c r="P12" s="24"/>
      <c r="Q12" s="23">
        <v>0</v>
      </c>
      <c r="R12" s="23">
        <v>0</v>
      </c>
      <c r="S12" s="23">
        <f t="shared" si="2"/>
        <v>0</v>
      </c>
      <c r="T12" s="18">
        <f t="shared" si="3"/>
        <v>55</v>
      </c>
    </row>
    <row r="13" spans="1:20" x14ac:dyDescent="0.3">
      <c r="A13" s="2" t="s">
        <v>10</v>
      </c>
      <c r="B13" s="23">
        <v>41</v>
      </c>
      <c r="C13" s="23">
        <v>4</v>
      </c>
      <c r="D13" s="23">
        <v>9</v>
      </c>
      <c r="E13" s="23">
        <v>0</v>
      </c>
      <c r="F13" s="23">
        <v>3</v>
      </c>
      <c r="G13" s="23">
        <f t="shared" si="0"/>
        <v>57</v>
      </c>
      <c r="H13" s="25">
        <v>68</v>
      </c>
      <c r="I13" s="25">
        <v>5</v>
      </c>
      <c r="J13" s="25">
        <v>4</v>
      </c>
      <c r="K13" s="25">
        <v>0</v>
      </c>
      <c r="L13" s="25">
        <v>3</v>
      </c>
      <c r="M13" s="25">
        <f t="shared" si="1"/>
        <v>80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141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16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24</v>
      </c>
      <c r="N14" s="17"/>
      <c r="O14" s="24"/>
      <c r="P14" s="24"/>
      <c r="Q14" s="23">
        <v>0</v>
      </c>
      <c r="R14" s="23">
        <v>6</v>
      </c>
      <c r="S14" s="23">
        <f t="shared" si="2"/>
        <v>6</v>
      </c>
      <c r="T14" s="18">
        <f t="shared" si="3"/>
        <v>39</v>
      </c>
    </row>
    <row r="15" spans="1:20" x14ac:dyDescent="0.3">
      <c r="A15" s="2" t="s">
        <v>12</v>
      </c>
      <c r="B15" s="23">
        <v>35</v>
      </c>
      <c r="C15" s="23">
        <v>14</v>
      </c>
      <c r="D15" s="23">
        <v>18</v>
      </c>
      <c r="E15" s="23">
        <v>4</v>
      </c>
      <c r="F15" s="23">
        <v>10</v>
      </c>
      <c r="G15" s="23">
        <f t="shared" si="0"/>
        <v>81</v>
      </c>
      <c r="H15" s="25">
        <v>53</v>
      </c>
      <c r="I15" s="25">
        <v>7</v>
      </c>
      <c r="J15" s="25">
        <v>11</v>
      </c>
      <c r="K15" s="25">
        <v>0</v>
      </c>
      <c r="L15" s="25">
        <v>4</v>
      </c>
      <c r="M15" s="25">
        <f t="shared" si="1"/>
        <v>75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162</v>
      </c>
    </row>
    <row r="16" spans="1:20" x14ac:dyDescent="0.3">
      <c r="A16" s="2" t="s">
        <v>13</v>
      </c>
      <c r="B16" s="23">
        <v>4</v>
      </c>
      <c r="C16" s="23">
        <v>0</v>
      </c>
      <c r="D16" s="23">
        <v>0</v>
      </c>
      <c r="E16" s="23">
        <v>0</v>
      </c>
      <c r="F16" s="23">
        <v>5</v>
      </c>
      <c r="G16" s="23">
        <f t="shared" si="0"/>
        <v>9</v>
      </c>
      <c r="H16" s="25">
        <v>7</v>
      </c>
      <c r="I16" s="25">
        <v>0</v>
      </c>
      <c r="J16" s="25">
        <v>2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26</v>
      </c>
    </row>
    <row r="17" spans="1:21" x14ac:dyDescent="0.3">
      <c r="A17" s="2" t="s">
        <v>14</v>
      </c>
      <c r="B17" s="23">
        <v>29</v>
      </c>
      <c r="C17" s="23">
        <v>18</v>
      </c>
      <c r="D17" s="23">
        <v>9</v>
      </c>
      <c r="E17" s="23">
        <v>2</v>
      </c>
      <c r="F17" s="23">
        <v>9</v>
      </c>
      <c r="G17" s="23">
        <f t="shared" si="0"/>
        <v>67</v>
      </c>
      <c r="H17" s="25">
        <v>68</v>
      </c>
      <c r="I17" s="25">
        <v>10</v>
      </c>
      <c r="J17" s="25">
        <v>9</v>
      </c>
      <c r="K17" s="25">
        <v>0</v>
      </c>
      <c r="L17" s="25">
        <v>1</v>
      </c>
      <c r="M17" s="25">
        <f t="shared" si="1"/>
        <v>88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162</v>
      </c>
    </row>
    <row r="18" spans="1:21" x14ac:dyDescent="0.3">
      <c r="A18" s="2" t="s">
        <v>15</v>
      </c>
      <c r="B18" s="23">
        <v>74</v>
      </c>
      <c r="C18" s="23">
        <v>28</v>
      </c>
      <c r="D18" s="23">
        <v>21</v>
      </c>
      <c r="E18" s="23">
        <v>0</v>
      </c>
      <c r="F18" s="23">
        <v>16</v>
      </c>
      <c r="G18" s="23">
        <f t="shared" si="0"/>
        <v>139</v>
      </c>
      <c r="H18" s="25">
        <v>68</v>
      </c>
      <c r="I18" s="25">
        <v>10</v>
      </c>
      <c r="J18" s="25">
        <v>2</v>
      </c>
      <c r="K18" s="25">
        <v>0</v>
      </c>
      <c r="L18" s="25">
        <v>3</v>
      </c>
      <c r="M18" s="25">
        <f t="shared" si="1"/>
        <v>83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225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127</v>
      </c>
      <c r="C20" s="23">
        <v>34</v>
      </c>
      <c r="D20" s="23">
        <v>130</v>
      </c>
      <c r="E20" s="23">
        <v>18</v>
      </c>
      <c r="F20" s="23">
        <v>29</v>
      </c>
      <c r="G20" s="23">
        <f t="shared" si="0"/>
        <v>338</v>
      </c>
      <c r="H20" s="25">
        <v>263</v>
      </c>
      <c r="I20" s="25">
        <v>23</v>
      </c>
      <c r="J20" s="25">
        <v>22</v>
      </c>
      <c r="K20" s="25">
        <v>5</v>
      </c>
      <c r="L20" s="25">
        <v>40</v>
      </c>
      <c r="M20" s="25">
        <f t="shared" si="1"/>
        <v>353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698</v>
      </c>
    </row>
    <row r="21" spans="1:21" x14ac:dyDescent="0.3">
      <c r="A21" s="2" t="s">
        <v>18</v>
      </c>
      <c r="B21" s="23">
        <v>205</v>
      </c>
      <c r="C21" s="23">
        <v>48</v>
      </c>
      <c r="D21" s="23">
        <v>46</v>
      </c>
      <c r="E21" s="23">
        <v>4</v>
      </c>
      <c r="F21" s="23">
        <v>5</v>
      </c>
      <c r="G21" s="23">
        <f t="shared" si="0"/>
        <v>308</v>
      </c>
      <c r="H21" s="25">
        <v>300</v>
      </c>
      <c r="I21" s="25">
        <v>26</v>
      </c>
      <c r="J21" s="25">
        <v>29</v>
      </c>
      <c r="K21" s="25">
        <v>0</v>
      </c>
      <c r="L21" s="25">
        <v>4</v>
      </c>
      <c r="M21" s="25">
        <f t="shared" si="1"/>
        <v>359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687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14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19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33</v>
      </c>
    </row>
    <row r="23" spans="1:21" x14ac:dyDescent="0.3">
      <c r="A23" s="2" t="s">
        <v>20</v>
      </c>
      <c r="B23" s="23">
        <v>18</v>
      </c>
      <c r="C23" s="23">
        <v>0</v>
      </c>
      <c r="D23" s="23">
        <v>1</v>
      </c>
      <c r="E23" s="23">
        <v>0</v>
      </c>
      <c r="F23" s="23">
        <v>1</v>
      </c>
      <c r="G23" s="23">
        <f t="shared" si="0"/>
        <v>20</v>
      </c>
      <c r="H23" s="25">
        <v>23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49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1</v>
      </c>
      <c r="J24" s="25">
        <v>2</v>
      </c>
      <c r="K24" s="25">
        <v>0</v>
      </c>
      <c r="L24" s="25">
        <v>1</v>
      </c>
      <c r="M24" s="25">
        <f t="shared" si="1"/>
        <v>13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22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10</v>
      </c>
      <c r="I25" s="25">
        <v>1</v>
      </c>
      <c r="J25" s="25">
        <v>1</v>
      </c>
      <c r="K25" s="25">
        <v>0</v>
      </c>
      <c r="L25" s="25">
        <v>0</v>
      </c>
      <c r="M25" s="25">
        <f t="shared" si="1"/>
        <v>12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27</v>
      </c>
    </row>
    <row r="26" spans="1:21" x14ac:dyDescent="0.3">
      <c r="A26" s="2" t="s">
        <v>23</v>
      </c>
      <c r="B26" s="23">
        <v>10</v>
      </c>
      <c r="C26" s="23">
        <v>14</v>
      </c>
      <c r="D26" s="23">
        <v>8</v>
      </c>
      <c r="E26" s="23">
        <v>2</v>
      </c>
      <c r="F26" s="23">
        <v>6</v>
      </c>
      <c r="G26" s="23">
        <f t="shared" si="0"/>
        <v>40</v>
      </c>
      <c r="H26" s="25">
        <v>43</v>
      </c>
      <c r="I26" s="25">
        <v>2</v>
      </c>
      <c r="J26" s="25">
        <v>12</v>
      </c>
      <c r="K26" s="25">
        <v>0</v>
      </c>
      <c r="L26" s="25">
        <v>3</v>
      </c>
      <c r="M26" s="25">
        <f t="shared" si="1"/>
        <v>60</v>
      </c>
      <c r="N26" s="17"/>
      <c r="O26" s="24"/>
      <c r="P26" s="24"/>
      <c r="Q26" s="23">
        <v>1</v>
      </c>
      <c r="R26" s="23">
        <v>15</v>
      </c>
      <c r="S26" s="23">
        <f t="shared" si="2"/>
        <v>16</v>
      </c>
      <c r="T26" s="18">
        <f t="shared" si="3"/>
        <v>116</v>
      </c>
    </row>
    <row r="27" spans="1:21" x14ac:dyDescent="0.3">
      <c r="A27" s="2" t="s">
        <v>24</v>
      </c>
      <c r="B27" s="23">
        <v>17</v>
      </c>
      <c r="C27" s="23">
        <v>2</v>
      </c>
      <c r="D27" s="23">
        <v>11</v>
      </c>
      <c r="E27" s="23">
        <v>1</v>
      </c>
      <c r="F27" s="23">
        <v>7</v>
      </c>
      <c r="G27" s="23">
        <f t="shared" si="0"/>
        <v>38</v>
      </c>
      <c r="H27" s="25">
        <v>27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46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93</v>
      </c>
    </row>
    <row r="28" spans="1:21" x14ac:dyDescent="0.3">
      <c r="A28" s="2" t="s">
        <v>25</v>
      </c>
      <c r="B28" s="23">
        <v>2</v>
      </c>
      <c r="C28" s="23">
        <v>0</v>
      </c>
      <c r="D28" s="23">
        <v>4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988</v>
      </c>
      <c r="C29" s="19">
        <f t="shared" ref="C29:G29" si="4">SUM(C5:C28)</f>
        <v>250</v>
      </c>
      <c r="D29" s="19">
        <f t="shared" si="4"/>
        <v>479</v>
      </c>
      <c r="E29" s="19">
        <f t="shared" si="4"/>
        <v>64</v>
      </c>
      <c r="F29" s="19">
        <f t="shared" si="4"/>
        <v>187</v>
      </c>
      <c r="G29" s="19">
        <f t="shared" si="4"/>
        <v>1968</v>
      </c>
      <c r="H29" s="19">
        <f>SUM(H5:H28)</f>
        <v>1760</v>
      </c>
      <c r="I29" s="19">
        <f t="shared" ref="I29" si="5">SUM(I5:I28)</f>
        <v>178</v>
      </c>
      <c r="J29" s="19">
        <f t="shared" ref="J29" si="6">SUM(J5:J28)</f>
        <v>211</v>
      </c>
      <c r="K29" s="19">
        <f t="shared" ref="K29" si="7">SUM(K5:K28)</f>
        <v>9</v>
      </c>
      <c r="L29" s="19">
        <f t="shared" ref="L29:M29" si="8">SUM(L5:L28)</f>
        <v>94</v>
      </c>
      <c r="M29" s="19">
        <f t="shared" si="8"/>
        <v>2252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12</v>
      </c>
      <c r="R29" s="19">
        <f t="shared" ref="R29" si="12">SUM(R5:R28)</f>
        <v>115</v>
      </c>
      <c r="S29" s="19">
        <f t="shared" ref="S29" si="13">SUM(S5:S28)</f>
        <v>127</v>
      </c>
      <c r="T29" s="19">
        <f t="shared" ref="T29" si="14">SUM(T5:T28)</f>
        <v>4347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tabSelected="1" workbookViewId="0">
      <selection activeCell="C3" sqref="C3"/>
    </sheetView>
  </sheetViews>
  <sheetFormatPr defaultRowHeight="14.4" x14ac:dyDescent="0.3"/>
  <cols>
    <col min="1" max="1" width="16.88671875" customWidth="1"/>
    <col min="2" max="2" width="13.6640625" bestFit="1" customWidth="1"/>
    <col min="3" max="3" width="14.33203125" customWidth="1"/>
    <col min="4" max="5" width="13.33203125" customWidth="1"/>
    <col min="6" max="6" width="14.6640625" customWidth="1"/>
    <col min="7" max="7" width="12.33203125" customWidth="1"/>
  </cols>
  <sheetData>
    <row r="1" spans="1:16" s="14" customFormat="1" x14ac:dyDescent="0.3">
      <c r="A1" s="42" t="s">
        <v>40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41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30</v>
      </c>
      <c r="C4" s="22">
        <v>1</v>
      </c>
      <c r="D4" s="22">
        <v>12</v>
      </c>
      <c r="E4" s="22">
        <v>2</v>
      </c>
      <c r="F4" s="22">
        <v>5</v>
      </c>
      <c r="G4" s="22">
        <f>SUM(B4:F4)</f>
        <v>50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184</v>
      </c>
      <c r="C5" s="22">
        <v>21</v>
      </c>
      <c r="D5" s="22">
        <v>65</v>
      </c>
      <c r="E5" s="22">
        <v>10</v>
      </c>
      <c r="F5" s="22">
        <v>16</v>
      </c>
      <c r="G5" s="22">
        <f t="shared" ref="G5:G27" si="0">SUM(B5:F5)</f>
        <v>296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411</v>
      </c>
      <c r="C6" s="22">
        <v>50</v>
      </c>
      <c r="D6" s="22">
        <v>90</v>
      </c>
      <c r="E6" s="22">
        <v>7</v>
      </c>
      <c r="F6" s="22">
        <v>43</v>
      </c>
      <c r="G6" s="22">
        <f t="shared" si="0"/>
        <v>601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417</v>
      </c>
      <c r="C7" s="22">
        <v>61</v>
      </c>
      <c r="D7" s="22">
        <v>103</v>
      </c>
      <c r="E7" s="22">
        <v>13</v>
      </c>
      <c r="F7" s="22">
        <v>34</v>
      </c>
      <c r="G7" s="22">
        <f t="shared" si="0"/>
        <v>628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45</v>
      </c>
      <c r="C8" s="22">
        <v>14</v>
      </c>
      <c r="D8" s="22">
        <v>8</v>
      </c>
      <c r="E8" s="22">
        <v>3</v>
      </c>
      <c r="F8" s="22">
        <v>7</v>
      </c>
      <c r="G8" s="22">
        <f t="shared" si="0"/>
        <v>77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47</v>
      </c>
      <c r="C10" s="22">
        <v>9</v>
      </c>
      <c r="D10" s="22">
        <v>13</v>
      </c>
      <c r="E10" s="22">
        <v>4</v>
      </c>
      <c r="F10" s="22">
        <v>19</v>
      </c>
      <c r="G10" s="22">
        <f t="shared" si="0"/>
        <v>92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37</v>
      </c>
      <c r="C11" s="22">
        <v>7</v>
      </c>
      <c r="D11" s="22">
        <v>11</v>
      </c>
      <c r="E11" s="22">
        <v>0</v>
      </c>
      <c r="F11" s="22">
        <v>0</v>
      </c>
      <c r="G11" s="22">
        <f t="shared" si="0"/>
        <v>55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109</v>
      </c>
      <c r="C12" s="22">
        <v>9</v>
      </c>
      <c r="D12" s="22">
        <v>13</v>
      </c>
      <c r="E12" s="22">
        <v>0</v>
      </c>
      <c r="F12" s="22">
        <v>10</v>
      </c>
      <c r="G12" s="22">
        <f t="shared" si="0"/>
        <v>141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18</v>
      </c>
      <c r="C13" s="22">
        <v>2</v>
      </c>
      <c r="D13" s="22">
        <v>9</v>
      </c>
      <c r="E13" s="22">
        <v>2</v>
      </c>
      <c r="F13" s="22">
        <v>8</v>
      </c>
      <c r="G13" s="22">
        <f t="shared" si="0"/>
        <v>39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88</v>
      </c>
      <c r="C14" s="22">
        <v>21</v>
      </c>
      <c r="D14" s="22">
        <v>29</v>
      </c>
      <c r="E14" s="22">
        <v>4</v>
      </c>
      <c r="F14" s="22">
        <v>20</v>
      </c>
      <c r="G14" s="22">
        <f t="shared" si="0"/>
        <v>162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11</v>
      </c>
      <c r="C15" s="22">
        <v>0</v>
      </c>
      <c r="D15" s="22">
        <v>2</v>
      </c>
      <c r="E15" s="22">
        <v>1</v>
      </c>
      <c r="F15" s="22">
        <v>12</v>
      </c>
      <c r="G15" s="22">
        <f t="shared" si="0"/>
        <v>26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97</v>
      </c>
      <c r="C16" s="22">
        <v>28</v>
      </c>
      <c r="D16" s="22">
        <v>18</v>
      </c>
      <c r="E16" s="22">
        <v>2</v>
      </c>
      <c r="F16" s="22">
        <v>17</v>
      </c>
      <c r="G16" s="22">
        <f t="shared" si="0"/>
        <v>162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142</v>
      </c>
      <c r="C17" s="22">
        <v>38</v>
      </c>
      <c r="D17" s="22">
        <v>23</v>
      </c>
      <c r="E17" s="22">
        <v>0</v>
      </c>
      <c r="F17" s="22">
        <v>22</v>
      </c>
      <c r="G17" s="22">
        <f t="shared" si="0"/>
        <v>225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390</v>
      </c>
      <c r="C19" s="22">
        <v>57</v>
      </c>
      <c r="D19" s="22">
        <v>152</v>
      </c>
      <c r="E19" s="22">
        <v>23</v>
      </c>
      <c r="F19" s="22">
        <v>76</v>
      </c>
      <c r="G19" s="22">
        <f t="shared" si="0"/>
        <v>698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505</v>
      </c>
      <c r="C20" s="22">
        <v>74</v>
      </c>
      <c r="D20" s="22">
        <v>75</v>
      </c>
      <c r="E20" s="22">
        <v>8</v>
      </c>
      <c r="F20" s="22">
        <v>25</v>
      </c>
      <c r="G20" s="22">
        <f t="shared" si="0"/>
        <v>687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23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33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41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49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2</v>
      </c>
      <c r="D23" s="22">
        <v>4</v>
      </c>
      <c r="E23" s="22">
        <v>0</v>
      </c>
      <c r="F23" s="22">
        <v>6</v>
      </c>
      <c r="G23" s="22">
        <f t="shared" si="0"/>
        <v>22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12</v>
      </c>
      <c r="C24" s="22">
        <v>5</v>
      </c>
      <c r="D24" s="22">
        <v>2</v>
      </c>
      <c r="E24" s="22">
        <v>0</v>
      </c>
      <c r="F24" s="22">
        <v>8</v>
      </c>
      <c r="G24" s="22">
        <f t="shared" si="0"/>
        <v>27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53</v>
      </c>
      <c r="C25" s="22">
        <v>16</v>
      </c>
      <c r="D25" s="22">
        <v>20</v>
      </c>
      <c r="E25" s="22">
        <v>3</v>
      </c>
      <c r="F25" s="22">
        <v>24</v>
      </c>
      <c r="G25" s="22">
        <f t="shared" si="0"/>
        <v>116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44</v>
      </c>
      <c r="C26" s="22">
        <v>4</v>
      </c>
      <c r="D26" s="22">
        <v>27</v>
      </c>
      <c r="E26" s="22">
        <v>1</v>
      </c>
      <c r="F26" s="22">
        <v>17</v>
      </c>
      <c r="G26" s="22">
        <f t="shared" si="0"/>
        <v>93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9</v>
      </c>
      <c r="C27" s="22">
        <v>0</v>
      </c>
      <c r="D27" s="22">
        <v>5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2748</v>
      </c>
      <c r="C28" s="13">
        <f t="shared" ref="C28:G28" si="1">SUM(C4:C27)</f>
        <v>428</v>
      </c>
      <c r="D28" s="13">
        <f t="shared" si="1"/>
        <v>690</v>
      </c>
      <c r="E28" s="13">
        <f t="shared" si="1"/>
        <v>85</v>
      </c>
      <c r="F28" s="13">
        <f t="shared" si="1"/>
        <v>396</v>
      </c>
      <c r="G28" s="13">
        <f t="shared" si="1"/>
        <v>4347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5DD0B-ECAC-40B0-B495-2A665A52EF40}">
  <ds:schemaRefs>
    <ds:schemaRef ds:uri="http://schemas.openxmlformats.org/package/2006/metadata/core-properties"/>
    <ds:schemaRef ds:uri="http://purl.org/dc/terms/"/>
    <ds:schemaRef ds:uri="a1f6a58f-b138-4121-97d9-6194fd74102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7781cbaf-746e-42f8-98ab-f27045510975"/>
  </ds:schemaRefs>
</ds:datastoreItem>
</file>

<file path=customXml/itemProps2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Liz Mull</cp:lastModifiedBy>
  <cp:lastPrinted>2021-01-04T14:03:34Z</cp:lastPrinted>
  <dcterms:created xsi:type="dcterms:W3CDTF">2020-02-03T15:20:16Z</dcterms:created>
  <dcterms:modified xsi:type="dcterms:W3CDTF">2021-01-20T15:48:15Z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