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livejohnshopkins-my.sharepoint.com/personal/ehur6_jh_edu/Documents/JHU 2019/Research 2020-2021/2020 Monthly Data Requests/33. August/"/>
    </mc:Choice>
  </mc:AlternateContent>
  <xr:revisionPtr revIDLastSave="75" documentId="13_ncr:1_{F6B6207C-C4F5-44BC-8796-6C2BCD220601}" xr6:coauthVersionLast="47" xr6:coauthVersionMax="47" xr10:uidLastSave="{C9850954-FDB2-42A5-B68B-310C6C07681A}"/>
  <bookViews>
    <workbookView xWindow="6953" yWindow="825" windowWidth="18622" windowHeight="15233" activeTab="2" xr2:uid="{00000000-000D-0000-FFFF-FFFF00000000}"/>
  </bookViews>
  <sheets>
    <sheet name=" Participating by County" sheetId="1" r:id="rId1"/>
    <sheet name="Published by County QR &amp; Type " sheetId="5" r:id="rId2"/>
    <sheet name="Published Ratings by Count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gXSeMceztMWReCZjZ8cSDD57gFlA=="/>
    </ext>
  </extLst>
</workbook>
</file>

<file path=xl/calcChain.xml><?xml version="1.0" encoding="utf-8"?>
<calcChain xmlns="http://schemas.openxmlformats.org/spreadsheetml/2006/main">
  <c r="N29" i="5" l="1"/>
  <c r="O29" i="5"/>
  <c r="P29" i="5"/>
  <c r="Q29" i="5"/>
  <c r="R29" i="5"/>
  <c r="C28" i="3"/>
  <c r="D28" i="3"/>
  <c r="E28" i="3"/>
  <c r="F28" i="3"/>
  <c r="B28" i="3"/>
  <c r="H29" i="5"/>
  <c r="I29" i="5"/>
  <c r="J29" i="5"/>
  <c r="K29" i="5"/>
  <c r="L29" i="5"/>
  <c r="C29" i="5"/>
  <c r="D29" i="5"/>
  <c r="E29" i="5"/>
  <c r="F29" i="5"/>
  <c r="B29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5" i="5"/>
  <c r="G28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5" i="5"/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4" i="3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5" i="5"/>
  <c r="G28" i="3" l="1"/>
  <c r="S29" i="5"/>
  <c r="M29" i="5"/>
  <c r="G29" i="5"/>
  <c r="F27" i="1"/>
  <c r="T10" i="5" l="1"/>
  <c r="T19" i="5"/>
  <c r="T5" i="5"/>
  <c r="T7" i="5"/>
  <c r="T14" i="5"/>
  <c r="T8" i="5"/>
  <c r="T28" i="5"/>
  <c r="T12" i="5"/>
  <c r="T26" i="5"/>
  <c r="T17" i="5"/>
  <c r="T13" i="5"/>
  <c r="T24" i="5"/>
  <c r="T18" i="5"/>
  <c r="T20" i="5"/>
  <c r="T15" i="5"/>
  <c r="T9" i="5"/>
  <c r="T16" i="5"/>
  <c r="T11" i="5"/>
  <c r="T25" i="5"/>
  <c r="T21" i="5"/>
  <c r="T23" i="5"/>
  <c r="T27" i="5"/>
  <c r="T22" i="5"/>
  <c r="T6" i="5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3" i="1"/>
  <c r="T29" i="5" l="1"/>
</calcChain>
</file>

<file path=xl/sharedStrings.xml><?xml version="1.0" encoding="utf-8"?>
<sst xmlns="http://schemas.openxmlformats.org/spreadsheetml/2006/main" count="118" uniqueCount="47">
  <si>
    <t>Jurisdiction</t>
  </si>
  <si>
    <t>Grand Total</t>
  </si>
  <si>
    <t>Allegany</t>
  </si>
  <si>
    <t>Anne Arundel</t>
  </si>
  <si>
    <t>Baltimore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</si>
  <si>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</si>
  <si>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</si>
  <si>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</si>
  <si>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</si>
  <si>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</si>
  <si>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</si>
  <si>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</si>
  <si>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</si>
  <si>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</si>
  <si>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</si>
  <si>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</si>
  <si>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</si>
  <si>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</si>
  <si>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</si>
  <si>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</si>
  <si>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</si>
  <si>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</si>
  <si>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</si>
  <si>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</si>
  <si>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</si>
  <si>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</si>
  <si>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Quality Rating 1</t>
  </si>
  <si>
    <t>Quality Rating 2</t>
  </si>
  <si>
    <t>Quality Rating 3</t>
  </si>
  <si>
    <t>Quality Rating 4</t>
  </si>
  <si>
    <t>Quality Rating 5</t>
  </si>
  <si>
    <t>Total Licensed Child Care Programs</t>
  </si>
  <si>
    <t>Maryland EXCELS Participating Child Care Centers</t>
  </si>
  <si>
    <t>Maryland EXCELS Participating Family Child Care</t>
  </si>
  <si>
    <t>Maryland EXCELS Participating Public Prek</t>
  </si>
  <si>
    <t>% Licensed Child Care Programs Participating</t>
  </si>
  <si>
    <t>State Licensed Programs and Maryland EXCELS Participating Programs</t>
  </si>
  <si>
    <t>* No requirements for Quality Rating 1-3</t>
  </si>
  <si>
    <t>Total</t>
  </si>
  <si>
    <t>Public Prekindergarten</t>
  </si>
  <si>
    <t>Public Prekindergarten*</t>
  </si>
  <si>
    <t>Family Child Care</t>
  </si>
  <si>
    <t>Child Care Centers</t>
  </si>
  <si>
    <t>`</t>
  </si>
  <si>
    <t xml:space="preserve">                              Maryland EXCELS Published Programs by County and Quality Rating for August (8.16.2022)</t>
  </si>
  <si>
    <t xml:space="preserve">                                               Maryland EXCELS Published Programs by County, Quality Rating and Program Type for August (8.16.2022)</t>
  </si>
  <si>
    <t>Total Number of Published Participants: 4,212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</si>
</sst>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##0"/>
    <numFmt numFmtId="165" formatCode="0.0%"/>
  </numFmts>
  <fonts count="16" x14ac:knownFonts="1">
    <font>
      <sz val="11"/>
      <color theme="1"/>
      <name val="Arial"/>
    </font>
    <font>
      <sz val="11"/>
      <color theme="1"/>
      <name val="Calibri"/>
      <family val="2"/>
    </font>
    <font>
      <b/>
      <sz val="10"/>
      <color rgb="FF0D0D0D"/>
      <name val="Calibri"/>
      <family val="2"/>
    </font>
    <font>
      <sz val="10"/>
      <color theme="1"/>
      <name val="Calibri"/>
      <family val="2"/>
    </font>
    <font>
      <sz val="9"/>
      <color rgb="FF9933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FFFF"/>
      <name val="Calibri"/>
      <family val="2"/>
    </font>
    <font>
      <b/>
      <sz val="10"/>
      <color rgb="FF0D0D0D"/>
      <name val="Calibri"/>
      <family val="2"/>
    </font>
    <font>
      <sz val="9"/>
      <color rgb="FF9933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FEF2CB"/>
        <bgColor rgb="FFFEF2CB"/>
      </patternFill>
    </fill>
    <fill>
      <patternFill patternType="solid">
        <fgColor rgb="FFFBE4D5"/>
        <bgColor rgb="FFFBE4D5"/>
      </patternFill>
    </fill>
    <fill>
      <patternFill patternType="solid">
        <fgColor rgb="FF385623"/>
        <bgColor rgb="FF385623"/>
      </patternFill>
    </fill>
    <fill>
      <patternFill patternType="solid">
        <fgColor rgb="FF00B050"/>
        <bgColor rgb="FF00B050"/>
      </patternFill>
    </fill>
    <fill>
      <patternFill patternType="solid">
        <fgColor rgb="FF0070C0"/>
        <bgColor rgb="FF0070C0"/>
      </patternFill>
    </fill>
    <fill>
      <patternFill patternType="solid">
        <fgColor rgb="FF1F3864"/>
        <bgColor rgb="FF1F38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2" fillId="0" borderId="0"/>
  </cellStyleXfs>
  <cellXfs count="64">
    <xf numFmtId="0" fontId="0" fillId="0" borderId="0" xfId="0" applyFont="1" applyAlignment="1"/>
    <xf numFmtId="0" fontId="1" fillId="0" borderId="0" xfId="0" applyFont="1"/>
    <xf numFmtId="0" fontId="2" fillId="3" borderId="7" xfId="0" applyFont="1" applyFill="1" applyBorder="1" applyAlignment="1">
      <alignment horizontal="left" vertical="top"/>
    </xf>
    <xf numFmtId="0" fontId="3" fillId="0" borderId="7" xfId="0" applyFont="1" applyBorder="1" applyAlignment="1">
      <alignment horizontal="left"/>
    </xf>
    <xf numFmtId="164" fontId="3" fillId="0" borderId="7" xfId="0" applyNumberFormat="1" applyFont="1" applyBorder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0" fontId="5" fillId="0" borderId="0" xfId="0" applyFont="1"/>
    <xf numFmtId="0" fontId="6" fillId="4" borderId="7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 vertical="top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3" fillId="0" borderId="7" xfId="0" applyFont="1" applyBorder="1" applyAlignment="1">
      <alignment horizontal="left" vertical="top"/>
    </xf>
    <xf numFmtId="3" fontId="2" fillId="3" borderId="7" xfId="0" applyNumberFormat="1" applyFont="1" applyFill="1" applyBorder="1" applyAlignment="1">
      <alignment horizontal="left" vertical="top"/>
    </xf>
    <xf numFmtId="165" fontId="0" fillId="0" borderId="0" xfId="0" applyNumberFormat="1" applyFont="1" applyAlignment="1"/>
    <xf numFmtId="0" fontId="2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7" xfId="0" applyFont="1" applyBorder="1" applyAlignment="1">
      <alignment horizontal="center"/>
    </xf>
    <xf numFmtId="9" fontId="3" fillId="0" borderId="7" xfId="0" applyNumberFormat="1" applyFont="1" applyBorder="1" applyAlignment="1">
      <alignment horizontal="center" vertical="top"/>
    </xf>
    <xf numFmtId="3" fontId="6" fillId="4" borderId="7" xfId="0" applyNumberFormat="1" applyFont="1" applyFill="1" applyBorder="1" applyAlignment="1">
      <alignment horizontal="center"/>
    </xf>
    <xf numFmtId="9" fontId="6" fillId="4" borderId="7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right" vertical="top"/>
    </xf>
    <xf numFmtId="0" fontId="12" fillId="0" borderId="0" xfId="2"/>
    <xf numFmtId="0" fontId="1" fillId="0" borderId="0" xfId="2" applyFont="1"/>
    <xf numFmtId="0" fontId="5" fillId="0" borderId="0" xfId="2" applyFont="1"/>
    <xf numFmtId="164" fontId="4" fillId="0" borderId="0" xfId="2" applyNumberFormat="1" applyFont="1" applyAlignment="1">
      <alignment horizontal="right" vertical="top"/>
    </xf>
    <xf numFmtId="0" fontId="13" fillId="0" borderId="0" xfId="2" applyFont="1"/>
    <xf numFmtId="3" fontId="6" fillId="4" borderId="7" xfId="2" applyNumberFormat="1" applyFont="1" applyFill="1" applyBorder="1" applyAlignment="1">
      <alignment horizontal="left"/>
    </xf>
    <xf numFmtId="0" fontId="6" fillId="4" borderId="7" xfId="2" applyFont="1" applyFill="1" applyBorder="1" applyAlignment="1">
      <alignment horizontal="left"/>
    </xf>
    <xf numFmtId="164" fontId="3" fillId="5" borderId="7" xfId="2" applyNumberFormat="1" applyFont="1" applyFill="1" applyBorder="1" applyAlignment="1">
      <alignment horizontal="left"/>
    </xf>
    <xf numFmtId="164" fontId="3" fillId="0" borderId="7" xfId="2" applyNumberFormat="1" applyFont="1" applyBorder="1" applyAlignment="1">
      <alignment horizontal="left" vertical="top"/>
    </xf>
    <xf numFmtId="0" fontId="3" fillId="0" borderId="7" xfId="2" applyFont="1" applyBorder="1" applyAlignment="1">
      <alignment horizontal="left"/>
    </xf>
    <xf numFmtId="164" fontId="3" fillId="6" borderId="7" xfId="2" applyNumberFormat="1" applyFont="1" applyFill="1" applyBorder="1" applyAlignment="1">
      <alignment horizontal="left" vertical="top"/>
    </xf>
    <xf numFmtId="0" fontId="1" fillId="0" borderId="0" xfId="2" applyFont="1" applyAlignment="1">
      <alignment horizontal="left"/>
    </xf>
    <xf numFmtId="0" fontId="2" fillId="4" borderId="7" xfId="2" applyFont="1" applyFill="1" applyBorder="1" applyAlignment="1">
      <alignment horizontal="left" vertical="top"/>
    </xf>
    <xf numFmtId="0" fontId="2" fillId="3" borderId="7" xfId="2" applyFont="1" applyFill="1" applyBorder="1" applyAlignment="1">
      <alignment horizontal="left" vertical="top"/>
    </xf>
    <xf numFmtId="0" fontId="2" fillId="3" borderId="11" xfId="2" applyFont="1" applyFill="1" applyBorder="1" applyAlignment="1">
      <alignment horizontal="left" vertical="top"/>
    </xf>
    <xf numFmtId="0" fontId="14" fillId="2" borderId="7" xfId="2" applyFont="1" applyFill="1" applyBorder="1" applyAlignment="1">
      <alignment horizontal="center"/>
    </xf>
    <xf numFmtId="0" fontId="15" fillId="7" borderId="10" xfId="2" applyFont="1" applyFill="1" applyBorder="1"/>
    <xf numFmtId="0" fontId="15" fillId="7" borderId="9" xfId="2" applyFont="1" applyFill="1" applyBorder="1"/>
    <xf numFmtId="0" fontId="15" fillId="8" borderId="9" xfId="2" applyFont="1" applyFill="1" applyBorder="1" applyAlignment="1">
      <alignment wrapText="1"/>
    </xf>
    <xf numFmtId="0" fontId="15" fillId="8" borderId="8" xfId="2" applyFont="1" applyFill="1" applyBorder="1" applyAlignment="1">
      <alignment wrapText="1"/>
    </xf>
    <xf numFmtId="0" fontId="15" fillId="9" borderId="10" xfId="2" applyFont="1" applyFill="1" applyBorder="1" applyAlignment="1">
      <alignment wrapText="1"/>
    </xf>
    <xf numFmtId="0" fontId="15" fillId="9" borderId="9" xfId="2" applyFont="1" applyFill="1" applyBorder="1" applyAlignment="1">
      <alignment wrapText="1"/>
    </xf>
    <xf numFmtId="0" fontId="15" fillId="9" borderId="9" xfId="2" applyFont="1" applyFill="1" applyBorder="1"/>
    <xf numFmtId="0" fontId="15" fillId="10" borderId="10" xfId="2" applyFont="1" applyFill="1" applyBorder="1" applyAlignment="1">
      <alignment wrapText="1"/>
    </xf>
    <xf numFmtId="0" fontId="15" fillId="10" borderId="9" xfId="2" applyFont="1" applyFill="1" applyBorder="1" applyAlignment="1">
      <alignment wrapText="1"/>
    </xf>
    <xf numFmtId="0" fontId="15" fillId="10" borderId="9" xfId="2" applyFont="1" applyFill="1" applyBorder="1"/>
    <xf numFmtId="0" fontId="15" fillId="10" borderId="8" xfId="2" applyFont="1" applyFill="1" applyBorder="1" applyAlignment="1">
      <alignment wrapText="1"/>
    </xf>
    <xf numFmtId="0" fontId="15" fillId="2" borderId="8" xfId="2" applyFont="1" applyFill="1" applyBorder="1" applyAlignment="1">
      <alignment horizontal="center"/>
    </xf>
    <xf numFmtId="0" fontId="15" fillId="2" borderId="6" xfId="2" applyFont="1" applyFill="1" applyBorder="1"/>
    <xf numFmtId="0" fontId="15" fillId="2" borderId="5" xfId="2" applyFont="1" applyFill="1" applyBorder="1"/>
    <xf numFmtId="0" fontId="15" fillId="2" borderId="4" xfId="2" applyFont="1" applyFill="1" applyBorder="1"/>
    <xf numFmtId="0" fontId="15" fillId="2" borderId="3" xfId="2" applyFont="1" applyFill="1" applyBorder="1"/>
    <xf numFmtId="0" fontId="15" fillId="2" borderId="2" xfId="2" applyFont="1" applyFill="1" applyBorder="1"/>
    <xf numFmtId="0" fontId="15" fillId="2" borderId="1" xfId="2" applyFont="1" applyFill="1" applyBorder="1"/>
    <xf numFmtId="0" fontId="3" fillId="6" borderId="7" xfId="2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</cellXfs>
  <cellStyles count="3">
    <cellStyle name="Comma 2" xfId="1" xr:uid="{5AFBF3D4-6AA7-CF48-8CBF-EA3F663EF725}"/>
    <cellStyle name="Normal" xfId="0" builtinId="0"/>
    <cellStyle name="Normal 2" xfId="2" xr:uid="{31AB13BF-481C-3744-8DC4-01EE1FE7B5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zoomScaleNormal="100" workbookViewId="0">
      <selection activeCell="C30" sqref="C30"/>
    </sheetView>
  </sheetViews>
  <sheetFormatPr defaultColWidth="12.6875" defaultRowHeight="15" customHeight="1" x14ac:dyDescent="0.35"/>
  <cols>
    <col min="1" max="2" width="12.1875" customWidth="1"/>
    <col min="3" max="3" width="15.5" customWidth="1"/>
    <col min="4" max="4" width="16" customWidth="1"/>
    <col min="5" max="5" width="13" customWidth="1"/>
    <col min="6" max="6" width="13.8125" customWidth="1"/>
    <col min="7" max="26" width="7.6875" customWidth="1"/>
  </cols>
  <sheetData>
    <row r="1" spans="1:26" ht="27" customHeight="1" x14ac:dyDescent="0.45">
      <c r="A1" s="61" t="s">
        <v>36</v>
      </c>
      <c r="B1" s="62"/>
      <c r="C1" s="62"/>
      <c r="D1" s="62"/>
      <c r="E1" s="62"/>
      <c r="F1" s="6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0" customFormat="1" ht="48" customHeight="1" x14ac:dyDescent="0.35">
      <c r="A2" s="18" t="s">
        <v>0</v>
      </c>
      <c r="B2" s="19" t="s">
        <v>31</v>
      </c>
      <c r="C2" s="19" t="s">
        <v>32</v>
      </c>
      <c r="D2" s="19" t="s">
        <v>33</v>
      </c>
      <c r="E2" s="19" t="s">
        <v>34</v>
      </c>
      <c r="F2" s="19" t="s">
        <v>35</v>
      </c>
    </row>
    <row r="3" spans="1:26" ht="14.25" customHeight="1" x14ac:dyDescent="0.4">
      <c r="A3" s="3" t="s">
        <v>2</v>
      </c>
      <c r="B3" s="21">
        <v>59</v>
      </c>
      <c r="C3" s="21">
        <v>17</v>
      </c>
      <c r="D3" s="21">
        <v>31</v>
      </c>
      <c r="E3" s="21">
        <v>4</v>
      </c>
      <c r="F3" s="22">
        <f>(C3+D3)/B3</f>
        <v>0.81355932203389836</v>
      </c>
      <c r="H3" s="5"/>
      <c r="I3" s="5"/>
      <c r="J3" s="5"/>
      <c r="K3" s="6"/>
    </row>
    <row r="4" spans="1:26" ht="14.25" customHeight="1" x14ac:dyDescent="0.4">
      <c r="A4" s="3" t="s">
        <v>3</v>
      </c>
      <c r="B4" s="21">
        <v>592</v>
      </c>
      <c r="C4" s="21">
        <v>189</v>
      </c>
      <c r="D4" s="21">
        <v>152</v>
      </c>
      <c r="E4" s="21">
        <v>7</v>
      </c>
      <c r="F4" s="22">
        <f t="shared" ref="F4:F26" si="0">(C4+D4)/B4</f>
        <v>0.57601351351351349</v>
      </c>
      <c r="H4" s="5"/>
      <c r="I4" s="5"/>
      <c r="J4" s="5"/>
      <c r="K4" s="6"/>
    </row>
    <row r="5" spans="1:26" ht="14.25" customHeight="1" x14ac:dyDescent="0.4">
      <c r="A5" s="3" t="s">
        <v>4</v>
      </c>
      <c r="B5" s="21">
        <v>935</v>
      </c>
      <c r="C5" s="21">
        <v>304</v>
      </c>
      <c r="D5" s="21">
        <v>341</v>
      </c>
      <c r="E5" s="21">
        <v>4</v>
      </c>
      <c r="F5" s="22">
        <f t="shared" si="0"/>
        <v>0.68983957219251335</v>
      </c>
      <c r="H5" s="5"/>
      <c r="I5" s="5"/>
      <c r="J5" s="5"/>
      <c r="K5" s="6"/>
    </row>
    <row r="6" spans="1:26" ht="14.25" customHeight="1" x14ac:dyDescent="0.4">
      <c r="A6" s="3" t="s">
        <v>5</v>
      </c>
      <c r="B6" s="21">
        <v>686</v>
      </c>
      <c r="C6" s="21">
        <v>240</v>
      </c>
      <c r="D6" s="21">
        <v>354</v>
      </c>
      <c r="E6" s="21">
        <v>18</v>
      </c>
      <c r="F6" s="22">
        <f t="shared" si="0"/>
        <v>0.86588921282798836</v>
      </c>
      <c r="H6" s="5"/>
      <c r="I6" s="5"/>
      <c r="J6" s="5"/>
      <c r="K6" s="6"/>
      <c r="M6" s="25"/>
    </row>
    <row r="7" spans="1:26" ht="14.25" customHeight="1" x14ac:dyDescent="0.4">
      <c r="A7" s="3" t="s">
        <v>6</v>
      </c>
      <c r="B7" s="21">
        <v>124</v>
      </c>
      <c r="C7" s="21">
        <v>39</v>
      </c>
      <c r="D7" s="21">
        <v>43</v>
      </c>
      <c r="E7" s="21">
        <v>2</v>
      </c>
      <c r="F7" s="22">
        <f t="shared" si="0"/>
        <v>0.66129032258064513</v>
      </c>
      <c r="H7" s="5"/>
      <c r="I7" s="5"/>
      <c r="J7" s="5"/>
      <c r="K7" s="6"/>
      <c r="M7" s="25"/>
    </row>
    <row r="8" spans="1:26" ht="14.25" customHeight="1" x14ac:dyDescent="0.4">
      <c r="A8" s="3" t="s">
        <v>7</v>
      </c>
      <c r="B8" s="21">
        <v>65</v>
      </c>
      <c r="C8" s="21">
        <v>8</v>
      </c>
      <c r="D8" s="21">
        <v>30</v>
      </c>
      <c r="E8" s="21">
        <v>5</v>
      </c>
      <c r="F8" s="22">
        <f t="shared" si="0"/>
        <v>0.58461538461538465</v>
      </c>
      <c r="H8" s="5"/>
      <c r="I8" s="5"/>
      <c r="J8" s="5"/>
      <c r="K8" s="6"/>
    </row>
    <row r="9" spans="1:26" ht="14.25" customHeight="1" x14ac:dyDescent="0.4">
      <c r="A9" s="3" t="s">
        <v>8</v>
      </c>
      <c r="B9" s="21">
        <v>177</v>
      </c>
      <c r="C9" s="21">
        <v>69</v>
      </c>
      <c r="D9" s="21">
        <v>29</v>
      </c>
      <c r="E9" s="21">
        <v>4</v>
      </c>
      <c r="F9" s="22">
        <f t="shared" si="0"/>
        <v>0.5536723163841808</v>
      </c>
      <c r="H9" s="5"/>
      <c r="I9" s="5"/>
      <c r="J9" s="5"/>
      <c r="K9" s="6"/>
    </row>
    <row r="10" spans="1:26" ht="14.25" customHeight="1" x14ac:dyDescent="0.4">
      <c r="A10" s="3" t="s">
        <v>9</v>
      </c>
      <c r="B10" s="21">
        <v>100</v>
      </c>
      <c r="C10" s="21">
        <v>33</v>
      </c>
      <c r="D10" s="21">
        <v>34</v>
      </c>
      <c r="E10" s="21">
        <v>0</v>
      </c>
      <c r="F10" s="22">
        <f t="shared" si="0"/>
        <v>0.67</v>
      </c>
      <c r="H10" s="5"/>
      <c r="I10" s="5"/>
      <c r="J10" s="5"/>
      <c r="K10" s="6"/>
    </row>
    <row r="11" spans="1:26" ht="14.25" customHeight="1" x14ac:dyDescent="0.4">
      <c r="A11" s="3" t="s">
        <v>10</v>
      </c>
      <c r="B11" s="21">
        <v>230</v>
      </c>
      <c r="C11" s="21">
        <v>59</v>
      </c>
      <c r="D11" s="21">
        <v>91</v>
      </c>
      <c r="E11" s="21">
        <v>4</v>
      </c>
      <c r="F11" s="22">
        <f t="shared" si="0"/>
        <v>0.65217391304347827</v>
      </c>
      <c r="H11" s="5"/>
      <c r="I11" s="5"/>
      <c r="J11" s="5"/>
      <c r="K11" s="6"/>
    </row>
    <row r="12" spans="1:26" ht="14.25" customHeight="1" x14ac:dyDescent="0.4">
      <c r="A12" s="3" t="s">
        <v>11</v>
      </c>
      <c r="B12" s="21">
        <v>54</v>
      </c>
      <c r="C12" s="21">
        <v>8</v>
      </c>
      <c r="D12" s="21">
        <v>28</v>
      </c>
      <c r="E12" s="21">
        <v>7</v>
      </c>
      <c r="F12" s="22">
        <f t="shared" si="0"/>
        <v>0.66666666666666663</v>
      </c>
      <c r="H12" s="5"/>
      <c r="I12" s="5"/>
      <c r="J12" s="5"/>
      <c r="K12" s="6"/>
    </row>
    <row r="13" spans="1:26" ht="14.25" customHeight="1" x14ac:dyDescent="0.4">
      <c r="A13" s="3" t="s">
        <v>12</v>
      </c>
      <c r="B13" s="21">
        <v>380</v>
      </c>
      <c r="C13" s="21">
        <v>95</v>
      </c>
      <c r="D13" s="21">
        <v>97</v>
      </c>
      <c r="E13" s="21">
        <v>16</v>
      </c>
      <c r="F13" s="22">
        <f t="shared" si="0"/>
        <v>0.50526315789473686</v>
      </c>
      <c r="H13" s="5"/>
      <c r="I13" s="5"/>
      <c r="J13" s="5"/>
      <c r="K13" s="6"/>
    </row>
    <row r="14" spans="1:26" ht="14.25" customHeight="1" x14ac:dyDescent="0.4">
      <c r="A14" s="3" t="s">
        <v>13</v>
      </c>
      <c r="B14" s="21">
        <v>20</v>
      </c>
      <c r="C14" s="21">
        <v>9</v>
      </c>
      <c r="D14" s="21">
        <v>10</v>
      </c>
      <c r="E14" s="21">
        <v>6</v>
      </c>
      <c r="F14" s="22">
        <f t="shared" si="0"/>
        <v>0.95</v>
      </c>
      <c r="H14" s="5"/>
      <c r="I14" s="5"/>
      <c r="J14" s="5"/>
      <c r="K14" s="6"/>
    </row>
    <row r="15" spans="1:26" ht="14.25" customHeight="1" x14ac:dyDescent="0.4">
      <c r="A15" s="3" t="s">
        <v>14</v>
      </c>
      <c r="B15" s="21">
        <v>312</v>
      </c>
      <c r="C15" s="21">
        <v>85</v>
      </c>
      <c r="D15" s="21">
        <v>106</v>
      </c>
      <c r="E15" s="21">
        <v>12</v>
      </c>
      <c r="F15" s="22">
        <f t="shared" si="0"/>
        <v>0.61217948717948723</v>
      </c>
      <c r="H15" s="5"/>
      <c r="I15" s="5"/>
      <c r="J15" s="5"/>
      <c r="K15" s="6"/>
    </row>
    <row r="16" spans="1:26" ht="14.25" customHeight="1" x14ac:dyDescent="0.4">
      <c r="A16" s="3" t="s">
        <v>15</v>
      </c>
      <c r="B16" s="21">
        <v>430</v>
      </c>
      <c r="C16" s="21">
        <v>145</v>
      </c>
      <c r="D16" s="21">
        <v>110</v>
      </c>
      <c r="E16" s="21">
        <v>11</v>
      </c>
      <c r="F16" s="22">
        <f t="shared" si="0"/>
        <v>0.59302325581395354</v>
      </c>
      <c r="H16" s="5"/>
      <c r="I16" s="5"/>
      <c r="J16" s="5"/>
      <c r="K16" s="6"/>
    </row>
    <row r="17" spans="1:11" ht="14.25" customHeight="1" x14ac:dyDescent="0.4">
      <c r="A17" s="3" t="s">
        <v>16</v>
      </c>
      <c r="B17" s="21">
        <v>21</v>
      </c>
      <c r="C17" s="21">
        <v>3</v>
      </c>
      <c r="D17" s="21">
        <v>9</v>
      </c>
      <c r="E17" s="21">
        <v>1</v>
      </c>
      <c r="F17" s="22">
        <f t="shared" si="0"/>
        <v>0.5714285714285714</v>
      </c>
      <c r="H17" s="5"/>
      <c r="I17" s="5"/>
      <c r="J17" s="5"/>
      <c r="K17" s="6"/>
    </row>
    <row r="18" spans="1:11" ht="14.25" customHeight="1" x14ac:dyDescent="0.4">
      <c r="A18" s="3" t="s">
        <v>17</v>
      </c>
      <c r="B18" s="21">
        <v>1224</v>
      </c>
      <c r="C18" s="21">
        <v>370</v>
      </c>
      <c r="D18" s="21">
        <v>402</v>
      </c>
      <c r="E18" s="21">
        <v>34</v>
      </c>
      <c r="F18" s="22">
        <f t="shared" si="0"/>
        <v>0.63071895424836599</v>
      </c>
      <c r="H18" s="5"/>
      <c r="I18" s="5"/>
      <c r="J18" s="5"/>
      <c r="K18" s="6"/>
    </row>
    <row r="19" spans="1:11" ht="14.25" customHeight="1" x14ac:dyDescent="0.4">
      <c r="A19" s="3" t="s">
        <v>18</v>
      </c>
      <c r="B19" s="21">
        <v>966</v>
      </c>
      <c r="C19" s="21">
        <v>282</v>
      </c>
      <c r="D19" s="21">
        <v>386</v>
      </c>
      <c r="E19" s="21">
        <v>26</v>
      </c>
      <c r="F19" s="22">
        <f t="shared" si="0"/>
        <v>0.69151138716356109</v>
      </c>
      <c r="H19" s="5"/>
      <c r="I19" s="5"/>
      <c r="J19" s="5"/>
      <c r="K19" s="6"/>
    </row>
    <row r="20" spans="1:11" ht="14.25" customHeight="1" x14ac:dyDescent="0.4">
      <c r="A20" s="3" t="s">
        <v>19</v>
      </c>
      <c r="B20" s="21">
        <v>78</v>
      </c>
      <c r="C20" s="21">
        <v>12</v>
      </c>
      <c r="D20" s="21">
        <v>25</v>
      </c>
      <c r="E20" s="21">
        <v>2</v>
      </c>
      <c r="F20" s="22">
        <f t="shared" si="0"/>
        <v>0.47435897435897434</v>
      </c>
      <c r="H20" s="5"/>
      <c r="I20" s="5"/>
      <c r="J20" s="5"/>
      <c r="K20" s="6"/>
    </row>
    <row r="21" spans="1:11" ht="14.25" customHeight="1" x14ac:dyDescent="0.4">
      <c r="A21" s="3" t="s">
        <v>20</v>
      </c>
      <c r="B21" s="21">
        <v>168</v>
      </c>
      <c r="C21" s="21">
        <v>25</v>
      </c>
      <c r="D21" s="21">
        <v>39</v>
      </c>
      <c r="E21" s="21">
        <v>2</v>
      </c>
      <c r="F21" s="22">
        <f t="shared" si="0"/>
        <v>0.38095238095238093</v>
      </c>
      <c r="H21" s="5"/>
      <c r="I21" s="5"/>
      <c r="J21" s="5"/>
      <c r="K21" s="6"/>
    </row>
    <row r="22" spans="1:11" ht="14.25" customHeight="1" x14ac:dyDescent="0.4">
      <c r="A22" s="3" t="s">
        <v>21</v>
      </c>
      <c r="B22" s="21">
        <v>24</v>
      </c>
      <c r="C22" s="21">
        <v>7</v>
      </c>
      <c r="D22" s="21">
        <v>11</v>
      </c>
      <c r="E22" s="21">
        <v>2</v>
      </c>
      <c r="F22" s="22">
        <f t="shared" si="0"/>
        <v>0.75</v>
      </c>
      <c r="H22" s="5"/>
      <c r="I22" s="5"/>
      <c r="J22" s="5"/>
      <c r="K22" s="6"/>
    </row>
    <row r="23" spans="1:11" ht="14.25" customHeight="1" x14ac:dyDescent="0.4">
      <c r="A23" s="3" t="s">
        <v>22</v>
      </c>
      <c r="B23" s="21">
        <v>57</v>
      </c>
      <c r="C23" s="21">
        <v>17</v>
      </c>
      <c r="D23" s="21">
        <v>18</v>
      </c>
      <c r="E23" s="21">
        <v>5</v>
      </c>
      <c r="F23" s="22">
        <f t="shared" si="0"/>
        <v>0.61403508771929827</v>
      </c>
      <c r="H23" s="5"/>
      <c r="I23" s="5"/>
      <c r="J23" s="5"/>
      <c r="K23" s="6"/>
    </row>
    <row r="24" spans="1:11" ht="14.25" customHeight="1" x14ac:dyDescent="0.4">
      <c r="A24" s="3" t="s">
        <v>23</v>
      </c>
      <c r="B24" s="21">
        <v>186</v>
      </c>
      <c r="C24" s="21">
        <v>51</v>
      </c>
      <c r="D24" s="21">
        <v>68</v>
      </c>
      <c r="E24" s="21">
        <v>24</v>
      </c>
      <c r="F24" s="22">
        <f t="shared" si="0"/>
        <v>0.63978494623655913</v>
      </c>
      <c r="H24" s="5"/>
      <c r="I24" s="5"/>
      <c r="J24" s="5"/>
      <c r="K24" s="6"/>
    </row>
    <row r="25" spans="1:11" ht="14.25" customHeight="1" x14ac:dyDescent="0.4">
      <c r="A25" s="3" t="s">
        <v>24</v>
      </c>
      <c r="B25" s="21">
        <v>113</v>
      </c>
      <c r="C25" s="21">
        <v>27</v>
      </c>
      <c r="D25" s="21">
        <v>54</v>
      </c>
      <c r="E25" s="21">
        <v>11</v>
      </c>
      <c r="F25" s="22">
        <f t="shared" si="0"/>
        <v>0.7168141592920354</v>
      </c>
      <c r="H25" s="5"/>
      <c r="I25" s="5"/>
      <c r="J25" s="5"/>
      <c r="K25" s="6"/>
    </row>
    <row r="26" spans="1:11" ht="14.25" customHeight="1" x14ac:dyDescent="0.4">
      <c r="A26" s="3" t="s">
        <v>25</v>
      </c>
      <c r="B26" s="21">
        <v>37</v>
      </c>
      <c r="C26" s="21">
        <v>10</v>
      </c>
      <c r="D26" s="21">
        <v>10</v>
      </c>
      <c r="E26" s="21">
        <v>5</v>
      </c>
      <c r="F26" s="22">
        <f t="shared" si="0"/>
        <v>0.54054054054054057</v>
      </c>
      <c r="H26" s="5"/>
      <c r="I26" s="5"/>
      <c r="J26" s="5"/>
      <c r="K26" s="6"/>
    </row>
    <row r="27" spans="1:11" ht="14.25" customHeight="1" x14ac:dyDescent="0.4">
      <c r="A27" s="7" t="s">
        <v>1</v>
      </c>
      <c r="B27" s="23">
        <v>7038</v>
      </c>
      <c r="C27" s="23">
        <v>2104</v>
      </c>
      <c r="D27" s="23">
        <v>2478</v>
      </c>
      <c r="E27" s="23">
        <v>212</v>
      </c>
      <c r="F27" s="24">
        <f>(C27+D27)/B27</f>
        <v>0.65103722648479678</v>
      </c>
      <c r="H27" s="5"/>
      <c r="I27" s="5"/>
      <c r="J27" s="5"/>
      <c r="K27" s="6"/>
    </row>
    <row r="28" spans="1:11" ht="14.25" customHeight="1" x14ac:dyDescent="0.35"/>
    <row r="29" spans="1:11" ht="14.25" customHeight="1" x14ac:dyDescent="0.35"/>
    <row r="30" spans="1:11" ht="14.25" customHeight="1" x14ac:dyDescent="0.35"/>
    <row r="31" spans="1:11" ht="14.25" customHeight="1" x14ac:dyDescent="0.35"/>
    <row r="32" spans="1:11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</sheetData>
  <mergeCells count="1">
    <mergeCell ref="A1:F1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57A0C-B163-3D40-9729-24BDE28F8EDB}">
  <dimension ref="A1:Z999"/>
  <sheetViews>
    <sheetView topLeftCell="G1" zoomScaleNormal="140" workbookViewId="0">
      <selection activeCell="M29" sqref="M29:R29"/>
    </sheetView>
  </sheetViews>
  <sheetFormatPr defaultColWidth="12.6875" defaultRowHeight="15" customHeight="1" x14ac:dyDescent="0.35"/>
  <cols>
    <col min="1" max="1" width="11.6875" style="26" customWidth="1"/>
    <col min="2" max="6" width="12.1875" style="26" customWidth="1"/>
    <col min="7" max="7" width="6.3125" style="26" customWidth="1"/>
    <col min="8" max="12" width="13.6875" style="26" customWidth="1"/>
    <col min="13" max="13" width="6.1875" style="26" customWidth="1"/>
    <col min="14" max="15" width="8" style="26" hidden="1" customWidth="1"/>
    <col min="16" max="16" width="0.3125" style="26" hidden="1" customWidth="1"/>
    <col min="17" max="17" width="14.1875" style="26" customWidth="1"/>
    <col min="18" max="18" width="18.3125" style="26" customWidth="1"/>
    <col min="19" max="19" width="5.5" style="26" customWidth="1"/>
    <col min="20" max="20" width="9" style="26" customWidth="1"/>
    <col min="21" max="26" width="7.6875" style="26" customWidth="1"/>
    <col min="27" max="16384" width="12.6875" style="26"/>
  </cols>
  <sheetData>
    <row r="1" spans="1:26" ht="14.25" customHeight="1" x14ac:dyDescent="0.45">
      <c r="A1" s="59"/>
      <c r="B1" s="58"/>
      <c r="C1" s="58"/>
      <c r="D1" s="58" t="s">
        <v>45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7"/>
      <c r="U1" s="27"/>
      <c r="V1" s="27"/>
      <c r="W1" s="27"/>
      <c r="X1" s="27"/>
      <c r="Y1" s="27"/>
      <c r="Z1" s="27"/>
    </row>
    <row r="2" spans="1:26" ht="14.25" customHeight="1" x14ac:dyDescent="0.45">
      <c r="A2" s="56"/>
      <c r="B2" s="55"/>
      <c r="C2" s="55"/>
      <c r="D2" s="55"/>
      <c r="E2" s="55"/>
      <c r="F2" s="55"/>
      <c r="G2" s="55"/>
      <c r="H2" s="55" t="s">
        <v>46</v>
      </c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4"/>
    </row>
    <row r="3" spans="1:26" ht="14.25" customHeight="1" x14ac:dyDescent="0.45">
      <c r="A3" s="53"/>
      <c r="B3" s="52"/>
      <c r="C3" s="50"/>
      <c r="D3" s="51" t="s">
        <v>42</v>
      </c>
      <c r="E3" s="50"/>
      <c r="F3" s="50"/>
      <c r="G3" s="49"/>
      <c r="H3" s="47"/>
      <c r="I3" s="47"/>
      <c r="J3" s="48" t="s">
        <v>41</v>
      </c>
      <c r="K3" s="47"/>
      <c r="L3" s="47"/>
      <c r="M3" s="46"/>
      <c r="N3" s="45" t="s">
        <v>40</v>
      </c>
      <c r="O3" s="44"/>
      <c r="P3" s="44"/>
      <c r="Q3" s="43"/>
      <c r="R3" s="43" t="s">
        <v>39</v>
      </c>
      <c r="S3" s="42"/>
      <c r="T3" s="41"/>
    </row>
    <row r="4" spans="1:26" ht="14.25" customHeight="1" x14ac:dyDescent="0.35">
      <c r="A4" s="39" t="s">
        <v>0</v>
      </c>
      <c r="B4" s="40" t="s">
        <v>26</v>
      </c>
      <c r="C4" s="40" t="s">
        <v>27</v>
      </c>
      <c r="D4" s="40" t="s">
        <v>28</v>
      </c>
      <c r="E4" s="40" t="s">
        <v>29</v>
      </c>
      <c r="F4" s="40" t="s">
        <v>30</v>
      </c>
      <c r="G4" s="40" t="s">
        <v>38</v>
      </c>
      <c r="H4" s="39" t="s">
        <v>26</v>
      </c>
      <c r="I4" s="39" t="s">
        <v>27</v>
      </c>
      <c r="J4" s="39" t="s">
        <v>28</v>
      </c>
      <c r="K4" s="39" t="s">
        <v>29</v>
      </c>
      <c r="L4" s="39" t="s">
        <v>30</v>
      </c>
      <c r="M4" s="39" t="s">
        <v>38</v>
      </c>
      <c r="N4" s="39">
        <v>1</v>
      </c>
      <c r="O4" s="39">
        <v>2</v>
      </c>
      <c r="P4" s="39">
        <v>3</v>
      </c>
      <c r="Q4" s="39" t="s">
        <v>29</v>
      </c>
      <c r="R4" s="39" t="s">
        <v>30</v>
      </c>
      <c r="S4" s="39" t="s">
        <v>38</v>
      </c>
      <c r="T4" s="38" t="s">
        <v>1</v>
      </c>
    </row>
    <row r="5" spans="1:26" ht="14.25" customHeight="1" x14ac:dyDescent="0.45">
      <c r="A5" s="35" t="s">
        <v>2</v>
      </c>
      <c r="B5" s="37">
        <v>6</v>
      </c>
      <c r="C5" s="34">
        <v>1</v>
      </c>
      <c r="D5" s="34">
        <v>6</v>
      </c>
      <c r="E5" s="34">
        <v>1</v>
      </c>
      <c r="F5" s="34">
        <v>3</v>
      </c>
      <c r="G5" s="34">
        <f>SUM(B5:F5)</f>
        <v>17</v>
      </c>
      <c r="H5" s="60">
        <v>17</v>
      </c>
      <c r="I5" s="60">
        <v>1</v>
      </c>
      <c r="J5" s="60">
        <v>9</v>
      </c>
      <c r="K5" s="60">
        <v>0</v>
      </c>
      <c r="L5" s="60">
        <v>0</v>
      </c>
      <c r="M5" s="36">
        <f>SUM(H5:L5)</f>
        <v>27</v>
      </c>
      <c r="N5" s="35"/>
      <c r="O5" s="35"/>
      <c r="P5" s="35"/>
      <c r="Q5" s="34">
        <v>0</v>
      </c>
      <c r="R5" s="34">
        <v>2</v>
      </c>
      <c r="S5" s="34">
        <f>SUM(Q5,R5)</f>
        <v>2</v>
      </c>
      <c r="T5" s="33">
        <f t="shared" ref="T5:T28" si="0">SUM(G5,M5, S5)</f>
        <v>46</v>
      </c>
    </row>
    <row r="6" spans="1:26" ht="14.25" customHeight="1" x14ac:dyDescent="0.4">
      <c r="A6" s="35" t="s">
        <v>3</v>
      </c>
      <c r="B6" s="34">
        <v>83</v>
      </c>
      <c r="C6" s="34">
        <v>13</v>
      </c>
      <c r="D6" s="34">
        <v>62</v>
      </c>
      <c r="E6" s="34">
        <v>6</v>
      </c>
      <c r="F6" s="34">
        <v>10</v>
      </c>
      <c r="G6" s="34">
        <f t="shared" ref="G6:G27" si="1">SUM(B6:F6)</f>
        <v>174</v>
      </c>
      <c r="H6" s="60">
        <v>101</v>
      </c>
      <c r="I6" s="60">
        <v>7</v>
      </c>
      <c r="J6" s="60">
        <v>11</v>
      </c>
      <c r="K6" s="60">
        <v>2</v>
      </c>
      <c r="L6" s="60">
        <v>7</v>
      </c>
      <c r="M6" s="36">
        <f t="shared" ref="M6:M28" si="2">SUM(H6:L6)</f>
        <v>128</v>
      </c>
      <c r="N6" s="35"/>
      <c r="O6" s="35"/>
      <c r="P6" s="35"/>
      <c r="Q6" s="34">
        <v>0</v>
      </c>
      <c r="R6" s="34">
        <v>1</v>
      </c>
      <c r="S6" s="34">
        <f t="shared" ref="S6:S28" si="3">SUM(Q6,R6)</f>
        <v>1</v>
      </c>
      <c r="T6" s="33">
        <f t="shared" si="0"/>
        <v>303</v>
      </c>
    </row>
    <row r="7" spans="1:26" ht="14.25" customHeight="1" x14ac:dyDescent="0.4">
      <c r="A7" s="35" t="s">
        <v>4</v>
      </c>
      <c r="B7" s="34">
        <v>167</v>
      </c>
      <c r="C7" s="34">
        <v>21</v>
      </c>
      <c r="D7" s="34">
        <v>66</v>
      </c>
      <c r="E7" s="34">
        <v>7</v>
      </c>
      <c r="F7" s="34">
        <v>26</v>
      </c>
      <c r="G7" s="34">
        <f t="shared" si="1"/>
        <v>287</v>
      </c>
      <c r="H7" s="60">
        <v>224</v>
      </c>
      <c r="I7" s="60">
        <v>16</v>
      </c>
      <c r="J7" s="60">
        <v>43</v>
      </c>
      <c r="K7" s="60">
        <v>5</v>
      </c>
      <c r="L7" s="60">
        <v>13</v>
      </c>
      <c r="M7" s="36">
        <f t="shared" si="2"/>
        <v>301</v>
      </c>
      <c r="N7" s="35"/>
      <c r="O7" s="35"/>
      <c r="P7" s="35"/>
      <c r="Q7" s="34">
        <v>1</v>
      </c>
      <c r="R7" s="34">
        <v>3</v>
      </c>
      <c r="S7" s="34">
        <f t="shared" si="3"/>
        <v>4</v>
      </c>
      <c r="T7" s="33">
        <f t="shared" si="0"/>
        <v>592</v>
      </c>
    </row>
    <row r="8" spans="1:26" ht="14.25" customHeight="1" x14ac:dyDescent="0.4">
      <c r="A8" s="35" t="s">
        <v>5</v>
      </c>
      <c r="B8" s="34">
        <v>115</v>
      </c>
      <c r="C8" s="34">
        <v>12</v>
      </c>
      <c r="D8" s="34">
        <v>71</v>
      </c>
      <c r="E8" s="34">
        <v>3</v>
      </c>
      <c r="F8" s="34">
        <v>19</v>
      </c>
      <c r="G8" s="34">
        <f t="shared" si="1"/>
        <v>220</v>
      </c>
      <c r="H8" s="60">
        <v>247</v>
      </c>
      <c r="I8" s="60">
        <v>16</v>
      </c>
      <c r="J8" s="60">
        <v>63</v>
      </c>
      <c r="K8" s="60">
        <v>2</v>
      </c>
      <c r="L8" s="60">
        <v>5</v>
      </c>
      <c r="M8" s="36">
        <f t="shared" si="2"/>
        <v>333</v>
      </c>
      <c r="N8" s="35"/>
      <c r="O8" s="35"/>
      <c r="P8" s="35"/>
      <c r="Q8" s="34">
        <v>4</v>
      </c>
      <c r="R8" s="34">
        <v>9</v>
      </c>
      <c r="S8" s="34">
        <f t="shared" si="3"/>
        <v>13</v>
      </c>
      <c r="T8" s="33">
        <f t="shared" si="0"/>
        <v>566</v>
      </c>
    </row>
    <row r="9" spans="1:26" ht="14.25" customHeight="1" x14ac:dyDescent="0.4">
      <c r="A9" s="35" t="s">
        <v>6</v>
      </c>
      <c r="B9" s="34">
        <v>19</v>
      </c>
      <c r="C9" s="34">
        <v>2</v>
      </c>
      <c r="D9" s="34">
        <v>10</v>
      </c>
      <c r="E9" s="34">
        <v>1</v>
      </c>
      <c r="F9" s="34">
        <v>5</v>
      </c>
      <c r="G9" s="34">
        <f t="shared" si="1"/>
        <v>37</v>
      </c>
      <c r="H9" s="60">
        <v>30</v>
      </c>
      <c r="I9" s="60">
        <v>3</v>
      </c>
      <c r="J9" s="60">
        <v>5</v>
      </c>
      <c r="K9" s="60">
        <v>0</v>
      </c>
      <c r="L9" s="60">
        <v>2</v>
      </c>
      <c r="M9" s="36">
        <f t="shared" si="2"/>
        <v>40</v>
      </c>
      <c r="N9" s="35"/>
      <c r="O9" s="35"/>
      <c r="P9" s="35"/>
      <c r="Q9" s="34">
        <v>1</v>
      </c>
      <c r="R9" s="34">
        <v>0</v>
      </c>
      <c r="S9" s="34">
        <f t="shared" si="3"/>
        <v>1</v>
      </c>
      <c r="T9" s="33">
        <f t="shared" si="0"/>
        <v>78</v>
      </c>
    </row>
    <row r="10" spans="1:26" ht="14.25" customHeight="1" x14ac:dyDescent="0.4">
      <c r="A10" s="35" t="s">
        <v>7</v>
      </c>
      <c r="B10" s="34">
        <v>3</v>
      </c>
      <c r="C10" s="34">
        <v>0</v>
      </c>
      <c r="D10" s="34">
        <v>3</v>
      </c>
      <c r="E10" s="34">
        <v>0</v>
      </c>
      <c r="F10" s="34">
        <v>2</v>
      </c>
      <c r="G10" s="34">
        <f t="shared" si="1"/>
        <v>8</v>
      </c>
      <c r="H10" s="60">
        <v>12</v>
      </c>
      <c r="I10" s="60">
        <v>2</v>
      </c>
      <c r="J10" s="60">
        <v>4</v>
      </c>
      <c r="K10" s="60">
        <v>1</v>
      </c>
      <c r="L10" s="60">
        <v>1</v>
      </c>
      <c r="M10" s="36">
        <f t="shared" si="2"/>
        <v>20</v>
      </c>
      <c r="N10" s="35"/>
      <c r="O10" s="35"/>
      <c r="P10" s="35"/>
      <c r="Q10" s="34">
        <v>0</v>
      </c>
      <c r="R10" s="34">
        <v>5</v>
      </c>
      <c r="S10" s="34">
        <f t="shared" si="3"/>
        <v>5</v>
      </c>
      <c r="T10" s="33">
        <f t="shared" si="0"/>
        <v>33</v>
      </c>
    </row>
    <row r="11" spans="1:26" ht="14.25" customHeight="1" x14ac:dyDescent="0.4">
      <c r="A11" s="35" t="s">
        <v>8</v>
      </c>
      <c r="B11" s="34">
        <v>29</v>
      </c>
      <c r="C11" s="34">
        <v>4</v>
      </c>
      <c r="D11" s="34">
        <v>12</v>
      </c>
      <c r="E11" s="34">
        <v>4</v>
      </c>
      <c r="F11" s="34">
        <v>16</v>
      </c>
      <c r="G11" s="34">
        <f t="shared" si="1"/>
        <v>65</v>
      </c>
      <c r="H11" s="60">
        <v>17</v>
      </c>
      <c r="I11" s="60">
        <v>5</v>
      </c>
      <c r="J11" s="60">
        <v>3</v>
      </c>
      <c r="K11" s="60">
        <v>0</v>
      </c>
      <c r="L11" s="60">
        <v>0</v>
      </c>
      <c r="M11" s="36">
        <f t="shared" si="2"/>
        <v>25</v>
      </c>
      <c r="N11" s="35"/>
      <c r="O11" s="35"/>
      <c r="P11" s="35"/>
      <c r="Q11" s="34">
        <v>0</v>
      </c>
      <c r="R11" s="34">
        <v>4</v>
      </c>
      <c r="S11" s="34">
        <f t="shared" si="3"/>
        <v>4</v>
      </c>
      <c r="T11" s="33">
        <f t="shared" si="0"/>
        <v>94</v>
      </c>
    </row>
    <row r="12" spans="1:26" ht="14.25" customHeight="1" x14ac:dyDescent="0.4">
      <c r="A12" s="35" t="s">
        <v>9</v>
      </c>
      <c r="B12" s="34">
        <v>20</v>
      </c>
      <c r="C12" s="34">
        <v>1</v>
      </c>
      <c r="D12" s="34">
        <v>8</v>
      </c>
      <c r="E12" s="34">
        <v>0</v>
      </c>
      <c r="F12" s="34">
        <v>0</v>
      </c>
      <c r="G12" s="34">
        <f t="shared" si="1"/>
        <v>29</v>
      </c>
      <c r="H12" s="60">
        <v>22</v>
      </c>
      <c r="I12" s="60">
        <v>1</v>
      </c>
      <c r="J12" s="60">
        <v>7</v>
      </c>
      <c r="K12" s="60">
        <v>2</v>
      </c>
      <c r="L12" s="60">
        <v>0</v>
      </c>
      <c r="M12" s="36">
        <f t="shared" si="2"/>
        <v>32</v>
      </c>
      <c r="N12" s="35"/>
      <c r="O12" s="35"/>
      <c r="P12" s="35"/>
      <c r="Q12" s="34">
        <v>0</v>
      </c>
      <c r="R12" s="34">
        <v>0</v>
      </c>
      <c r="S12" s="34">
        <f t="shared" si="3"/>
        <v>0</v>
      </c>
      <c r="T12" s="33">
        <f t="shared" si="0"/>
        <v>61</v>
      </c>
    </row>
    <row r="13" spans="1:26" ht="14.25" customHeight="1" x14ac:dyDescent="0.4">
      <c r="A13" s="35" t="s">
        <v>10</v>
      </c>
      <c r="B13" s="34">
        <v>42</v>
      </c>
      <c r="C13" s="34">
        <v>3</v>
      </c>
      <c r="D13" s="34">
        <v>7</v>
      </c>
      <c r="E13" s="34">
        <v>0</v>
      </c>
      <c r="F13" s="34">
        <v>2</v>
      </c>
      <c r="G13" s="34">
        <f t="shared" si="1"/>
        <v>54</v>
      </c>
      <c r="H13" s="60">
        <v>55</v>
      </c>
      <c r="I13" s="60">
        <v>8</v>
      </c>
      <c r="J13" s="60">
        <v>10</v>
      </c>
      <c r="K13" s="60">
        <v>0</v>
      </c>
      <c r="L13" s="60">
        <v>3</v>
      </c>
      <c r="M13" s="36">
        <f t="shared" si="2"/>
        <v>76</v>
      </c>
      <c r="N13" s="35"/>
      <c r="O13" s="35"/>
      <c r="P13" s="35"/>
      <c r="Q13" s="34">
        <v>3</v>
      </c>
      <c r="R13" s="34">
        <v>1</v>
      </c>
      <c r="S13" s="34">
        <f t="shared" si="3"/>
        <v>4</v>
      </c>
      <c r="T13" s="33">
        <f t="shared" si="0"/>
        <v>134</v>
      </c>
    </row>
    <row r="14" spans="1:26" ht="14.25" customHeight="1" x14ac:dyDescent="0.4">
      <c r="A14" s="35" t="s">
        <v>11</v>
      </c>
      <c r="B14" s="34">
        <v>2</v>
      </c>
      <c r="C14" s="34">
        <v>1</v>
      </c>
      <c r="D14" s="34">
        <v>1</v>
      </c>
      <c r="E14" s="34">
        <v>2</v>
      </c>
      <c r="F14" s="34">
        <v>2</v>
      </c>
      <c r="G14" s="34">
        <f t="shared" si="1"/>
        <v>8</v>
      </c>
      <c r="H14" s="60">
        <v>11</v>
      </c>
      <c r="I14" s="60">
        <v>3</v>
      </c>
      <c r="J14" s="60">
        <v>9</v>
      </c>
      <c r="K14" s="60">
        <v>0</v>
      </c>
      <c r="L14" s="60">
        <v>0</v>
      </c>
      <c r="M14" s="36">
        <f t="shared" si="2"/>
        <v>23</v>
      </c>
      <c r="N14" s="35"/>
      <c r="O14" s="35"/>
      <c r="P14" s="35"/>
      <c r="Q14" s="34">
        <v>0</v>
      </c>
      <c r="R14" s="34">
        <v>6</v>
      </c>
      <c r="S14" s="34">
        <f t="shared" si="3"/>
        <v>6</v>
      </c>
      <c r="T14" s="33">
        <f t="shared" si="0"/>
        <v>37</v>
      </c>
    </row>
    <row r="15" spans="1:26" ht="14.25" customHeight="1" x14ac:dyDescent="0.4">
      <c r="A15" s="35" t="s">
        <v>12</v>
      </c>
      <c r="B15" s="34">
        <v>41</v>
      </c>
      <c r="C15" s="34">
        <v>12</v>
      </c>
      <c r="D15" s="34">
        <v>18</v>
      </c>
      <c r="E15" s="34">
        <v>6</v>
      </c>
      <c r="F15" s="34">
        <v>9</v>
      </c>
      <c r="G15" s="34">
        <f t="shared" si="1"/>
        <v>86</v>
      </c>
      <c r="H15" s="60">
        <v>44</v>
      </c>
      <c r="I15" s="60">
        <v>3</v>
      </c>
      <c r="J15" s="60">
        <v>17</v>
      </c>
      <c r="K15" s="60">
        <v>0</v>
      </c>
      <c r="L15" s="60">
        <v>2</v>
      </c>
      <c r="M15" s="36">
        <f t="shared" si="2"/>
        <v>66</v>
      </c>
      <c r="N15" s="35"/>
      <c r="O15" s="35"/>
      <c r="P15" s="35"/>
      <c r="Q15" s="34">
        <v>0</v>
      </c>
      <c r="R15" s="34">
        <v>7</v>
      </c>
      <c r="S15" s="34">
        <f t="shared" si="3"/>
        <v>7</v>
      </c>
      <c r="T15" s="33">
        <f t="shared" si="0"/>
        <v>159</v>
      </c>
    </row>
    <row r="16" spans="1:26" ht="14.25" customHeight="1" x14ac:dyDescent="0.4">
      <c r="A16" s="35" t="s">
        <v>13</v>
      </c>
      <c r="B16" s="34">
        <v>3</v>
      </c>
      <c r="C16" s="34">
        <v>0</v>
      </c>
      <c r="D16" s="34">
        <v>0</v>
      </c>
      <c r="E16" s="34">
        <v>0</v>
      </c>
      <c r="F16" s="34">
        <v>5</v>
      </c>
      <c r="G16" s="34">
        <f t="shared" si="1"/>
        <v>8</v>
      </c>
      <c r="H16" s="60">
        <v>5</v>
      </c>
      <c r="I16" s="60">
        <v>1</v>
      </c>
      <c r="J16" s="60">
        <v>1</v>
      </c>
      <c r="K16" s="60">
        <v>1</v>
      </c>
      <c r="L16" s="60">
        <v>1</v>
      </c>
      <c r="M16" s="36">
        <f t="shared" si="2"/>
        <v>9</v>
      </c>
      <c r="N16" s="35"/>
      <c r="O16" s="35"/>
      <c r="P16" s="35"/>
      <c r="Q16" s="34">
        <v>0</v>
      </c>
      <c r="R16" s="34">
        <v>6</v>
      </c>
      <c r="S16" s="34">
        <f t="shared" si="3"/>
        <v>6</v>
      </c>
      <c r="T16" s="33">
        <f t="shared" si="0"/>
        <v>23</v>
      </c>
    </row>
    <row r="17" spans="1:21" ht="14.25" customHeight="1" x14ac:dyDescent="0.4">
      <c r="A17" s="35" t="s">
        <v>14</v>
      </c>
      <c r="B17" s="34">
        <v>35</v>
      </c>
      <c r="C17" s="34">
        <v>19</v>
      </c>
      <c r="D17" s="34">
        <v>13</v>
      </c>
      <c r="E17" s="34">
        <v>0</v>
      </c>
      <c r="F17" s="34">
        <v>10</v>
      </c>
      <c r="G17" s="34">
        <f t="shared" si="1"/>
        <v>77</v>
      </c>
      <c r="H17" s="60">
        <v>72</v>
      </c>
      <c r="I17" s="60">
        <v>7</v>
      </c>
      <c r="J17" s="60">
        <v>10</v>
      </c>
      <c r="K17" s="60">
        <v>2</v>
      </c>
      <c r="L17" s="60">
        <v>1</v>
      </c>
      <c r="M17" s="36">
        <f t="shared" si="2"/>
        <v>92</v>
      </c>
      <c r="N17" s="35"/>
      <c r="O17" s="35"/>
      <c r="P17" s="35"/>
      <c r="Q17" s="34">
        <v>0</v>
      </c>
      <c r="R17" s="34">
        <v>9</v>
      </c>
      <c r="S17" s="34">
        <f t="shared" si="3"/>
        <v>9</v>
      </c>
      <c r="T17" s="33">
        <f t="shared" si="0"/>
        <v>178</v>
      </c>
    </row>
    <row r="18" spans="1:21" ht="14.25" customHeight="1" x14ac:dyDescent="0.4">
      <c r="A18" s="35" t="s">
        <v>15</v>
      </c>
      <c r="B18" s="34">
        <v>82</v>
      </c>
      <c r="C18" s="34">
        <v>28</v>
      </c>
      <c r="D18" s="34">
        <v>13</v>
      </c>
      <c r="E18" s="34">
        <v>0</v>
      </c>
      <c r="F18" s="34">
        <v>16</v>
      </c>
      <c r="G18" s="34">
        <f t="shared" si="1"/>
        <v>139</v>
      </c>
      <c r="H18" s="60">
        <v>64</v>
      </c>
      <c r="I18" s="60">
        <v>6</v>
      </c>
      <c r="J18" s="60">
        <v>9</v>
      </c>
      <c r="K18" s="60">
        <v>1</v>
      </c>
      <c r="L18" s="60">
        <v>3</v>
      </c>
      <c r="M18" s="36">
        <f t="shared" si="2"/>
        <v>83</v>
      </c>
      <c r="N18" s="35"/>
      <c r="O18" s="35"/>
      <c r="P18" s="35"/>
      <c r="Q18" s="34">
        <v>0</v>
      </c>
      <c r="R18" s="34">
        <v>3</v>
      </c>
      <c r="S18" s="34">
        <f t="shared" si="3"/>
        <v>3</v>
      </c>
      <c r="T18" s="33">
        <f t="shared" si="0"/>
        <v>225</v>
      </c>
    </row>
    <row r="19" spans="1:21" ht="14.25" customHeight="1" x14ac:dyDescent="0.4">
      <c r="A19" s="35" t="s">
        <v>16</v>
      </c>
      <c r="B19" s="34">
        <v>1</v>
      </c>
      <c r="C19" s="34">
        <v>0</v>
      </c>
      <c r="D19" s="34">
        <v>0</v>
      </c>
      <c r="E19" s="34">
        <v>1</v>
      </c>
      <c r="F19" s="34">
        <v>1</v>
      </c>
      <c r="G19" s="34">
        <f t="shared" si="1"/>
        <v>3</v>
      </c>
      <c r="H19" s="60">
        <v>6</v>
      </c>
      <c r="I19" s="60">
        <v>0</v>
      </c>
      <c r="J19" s="60">
        <v>0</v>
      </c>
      <c r="K19" s="60">
        <v>0</v>
      </c>
      <c r="L19" s="60">
        <v>0</v>
      </c>
      <c r="M19" s="36">
        <f t="shared" si="2"/>
        <v>6</v>
      </c>
      <c r="N19" s="35"/>
      <c r="O19" s="35"/>
      <c r="P19" s="35"/>
      <c r="Q19" s="34">
        <v>0</v>
      </c>
      <c r="R19" s="34">
        <v>1</v>
      </c>
      <c r="S19" s="34">
        <f t="shared" si="3"/>
        <v>1</v>
      </c>
      <c r="T19" s="33">
        <f t="shared" si="0"/>
        <v>10</v>
      </c>
    </row>
    <row r="20" spans="1:21" ht="14.25" customHeight="1" x14ac:dyDescent="0.4">
      <c r="A20" s="35" t="s">
        <v>17</v>
      </c>
      <c r="B20" s="34">
        <v>131</v>
      </c>
      <c r="C20" s="34">
        <v>27</v>
      </c>
      <c r="D20" s="34">
        <v>136</v>
      </c>
      <c r="E20" s="34">
        <v>16</v>
      </c>
      <c r="F20" s="34">
        <v>32</v>
      </c>
      <c r="G20" s="34">
        <f t="shared" si="1"/>
        <v>342</v>
      </c>
      <c r="H20" s="60">
        <v>240</v>
      </c>
      <c r="I20" s="60">
        <v>30</v>
      </c>
      <c r="J20" s="60">
        <v>34</v>
      </c>
      <c r="K20" s="60">
        <v>5</v>
      </c>
      <c r="L20" s="60">
        <v>36</v>
      </c>
      <c r="M20" s="36">
        <f t="shared" si="2"/>
        <v>345</v>
      </c>
      <c r="N20" s="35"/>
      <c r="O20" s="35"/>
      <c r="P20" s="35"/>
      <c r="Q20" s="34">
        <v>0</v>
      </c>
      <c r="R20" s="34">
        <v>7</v>
      </c>
      <c r="S20" s="34">
        <f t="shared" si="3"/>
        <v>7</v>
      </c>
      <c r="T20" s="33">
        <f t="shared" si="0"/>
        <v>694</v>
      </c>
    </row>
    <row r="21" spans="1:21" ht="14.25" customHeight="1" x14ac:dyDescent="0.4">
      <c r="A21" s="35" t="s">
        <v>18</v>
      </c>
      <c r="B21" s="34">
        <v>175</v>
      </c>
      <c r="C21" s="34">
        <v>19</v>
      </c>
      <c r="D21" s="34">
        <v>40</v>
      </c>
      <c r="E21" s="34">
        <v>6</v>
      </c>
      <c r="F21" s="34">
        <v>5</v>
      </c>
      <c r="G21" s="34">
        <f t="shared" si="1"/>
        <v>245</v>
      </c>
      <c r="H21" s="60">
        <v>272</v>
      </c>
      <c r="I21" s="60">
        <v>22</v>
      </c>
      <c r="J21" s="60">
        <v>43</v>
      </c>
      <c r="K21" s="60">
        <v>0</v>
      </c>
      <c r="L21" s="60">
        <v>4</v>
      </c>
      <c r="M21" s="36">
        <f t="shared" si="2"/>
        <v>341</v>
      </c>
      <c r="N21" s="35"/>
      <c r="O21" s="35"/>
      <c r="P21" s="35"/>
      <c r="Q21" s="34">
        <v>5</v>
      </c>
      <c r="R21" s="34">
        <v>19</v>
      </c>
      <c r="S21" s="34">
        <f t="shared" si="3"/>
        <v>24</v>
      </c>
      <c r="T21" s="33">
        <f t="shared" si="0"/>
        <v>610</v>
      </c>
    </row>
    <row r="22" spans="1:21" ht="14.25" customHeight="1" x14ac:dyDescent="0.4">
      <c r="A22" s="35" t="s">
        <v>19</v>
      </c>
      <c r="B22" s="34">
        <v>8</v>
      </c>
      <c r="C22" s="34">
        <v>2</v>
      </c>
      <c r="D22" s="34">
        <v>0</v>
      </c>
      <c r="E22" s="34">
        <v>0</v>
      </c>
      <c r="F22" s="34">
        <v>2</v>
      </c>
      <c r="G22" s="34">
        <f t="shared" si="1"/>
        <v>12</v>
      </c>
      <c r="H22" s="60">
        <v>15</v>
      </c>
      <c r="I22" s="60">
        <v>4</v>
      </c>
      <c r="J22" s="60">
        <v>2</v>
      </c>
      <c r="K22" s="60">
        <v>0</v>
      </c>
      <c r="L22" s="60">
        <v>1</v>
      </c>
      <c r="M22" s="36">
        <f t="shared" si="2"/>
        <v>22</v>
      </c>
      <c r="N22" s="35"/>
      <c r="O22" s="35"/>
      <c r="P22" s="35"/>
      <c r="Q22" s="34">
        <v>0</v>
      </c>
      <c r="R22" s="34">
        <v>2</v>
      </c>
      <c r="S22" s="34">
        <f t="shared" si="3"/>
        <v>2</v>
      </c>
      <c r="T22" s="33">
        <f t="shared" si="0"/>
        <v>36</v>
      </c>
    </row>
    <row r="23" spans="1:21" ht="14.25" customHeight="1" x14ac:dyDescent="0.4">
      <c r="A23" s="35" t="s">
        <v>20</v>
      </c>
      <c r="B23" s="34">
        <v>19</v>
      </c>
      <c r="C23" s="34">
        <v>1</v>
      </c>
      <c r="D23" s="34">
        <v>0</v>
      </c>
      <c r="E23" s="34">
        <v>0</v>
      </c>
      <c r="F23" s="34">
        <v>1</v>
      </c>
      <c r="G23" s="34">
        <f t="shared" si="1"/>
        <v>21</v>
      </c>
      <c r="H23" s="60">
        <v>23</v>
      </c>
      <c r="I23" s="60">
        <v>2</v>
      </c>
      <c r="J23" s="60">
        <v>1</v>
      </c>
      <c r="K23" s="60">
        <v>0</v>
      </c>
      <c r="L23" s="60">
        <v>0</v>
      </c>
      <c r="M23" s="36">
        <f t="shared" si="2"/>
        <v>26</v>
      </c>
      <c r="N23" s="35"/>
      <c r="O23" s="35"/>
      <c r="P23" s="35"/>
      <c r="Q23" s="34">
        <v>0</v>
      </c>
      <c r="R23" s="34">
        <v>2</v>
      </c>
      <c r="S23" s="34">
        <f t="shared" si="3"/>
        <v>2</v>
      </c>
      <c r="T23" s="33">
        <f t="shared" si="0"/>
        <v>49</v>
      </c>
    </row>
    <row r="24" spans="1:21" ht="14.25" customHeight="1" x14ac:dyDescent="0.4">
      <c r="A24" s="35" t="s">
        <v>21</v>
      </c>
      <c r="B24" s="34">
        <v>1</v>
      </c>
      <c r="C24" s="34">
        <v>1</v>
      </c>
      <c r="D24" s="34">
        <v>2</v>
      </c>
      <c r="E24" s="34">
        <v>0</v>
      </c>
      <c r="F24" s="34">
        <v>3</v>
      </c>
      <c r="G24" s="34">
        <f t="shared" si="1"/>
        <v>7</v>
      </c>
      <c r="H24" s="60">
        <v>5</v>
      </c>
      <c r="I24" s="60">
        <v>0</v>
      </c>
      <c r="J24" s="60">
        <v>4</v>
      </c>
      <c r="K24" s="60">
        <v>0</v>
      </c>
      <c r="L24" s="60">
        <v>0</v>
      </c>
      <c r="M24" s="36">
        <f t="shared" si="2"/>
        <v>9</v>
      </c>
      <c r="N24" s="35"/>
      <c r="O24" s="35"/>
      <c r="P24" s="35"/>
      <c r="Q24" s="34">
        <v>0</v>
      </c>
      <c r="R24" s="34">
        <v>2</v>
      </c>
      <c r="S24" s="34">
        <f t="shared" si="3"/>
        <v>2</v>
      </c>
      <c r="T24" s="33">
        <f t="shared" si="0"/>
        <v>18</v>
      </c>
    </row>
    <row r="25" spans="1:21" ht="14.25" customHeight="1" x14ac:dyDescent="0.4">
      <c r="A25" s="35" t="s">
        <v>22</v>
      </c>
      <c r="B25" s="34">
        <v>4</v>
      </c>
      <c r="C25" s="34">
        <v>4</v>
      </c>
      <c r="D25" s="34">
        <v>1</v>
      </c>
      <c r="E25" s="34">
        <v>0</v>
      </c>
      <c r="F25" s="34">
        <v>7</v>
      </c>
      <c r="G25" s="34">
        <f t="shared" si="1"/>
        <v>16</v>
      </c>
      <c r="H25" s="60">
        <v>11</v>
      </c>
      <c r="I25" s="60">
        <v>2</v>
      </c>
      <c r="J25" s="60">
        <v>1</v>
      </c>
      <c r="K25" s="60">
        <v>0</v>
      </c>
      <c r="L25" s="60">
        <v>0</v>
      </c>
      <c r="M25" s="36">
        <f t="shared" si="2"/>
        <v>14</v>
      </c>
      <c r="N25" s="35"/>
      <c r="O25" s="35"/>
      <c r="P25" s="35"/>
      <c r="Q25" s="34">
        <v>0</v>
      </c>
      <c r="R25" s="34">
        <v>1</v>
      </c>
      <c r="S25" s="34">
        <f t="shared" si="3"/>
        <v>1</v>
      </c>
      <c r="T25" s="33">
        <f t="shared" si="0"/>
        <v>31</v>
      </c>
    </row>
    <row r="26" spans="1:21" ht="14.25" customHeight="1" x14ac:dyDescent="0.4">
      <c r="A26" s="35" t="s">
        <v>23</v>
      </c>
      <c r="B26" s="34">
        <v>19</v>
      </c>
      <c r="C26" s="34">
        <v>11</v>
      </c>
      <c r="D26" s="34">
        <v>11</v>
      </c>
      <c r="E26" s="34">
        <v>2</v>
      </c>
      <c r="F26" s="34">
        <v>6</v>
      </c>
      <c r="G26" s="34">
        <f t="shared" si="1"/>
        <v>49</v>
      </c>
      <c r="H26" s="60">
        <v>41</v>
      </c>
      <c r="I26" s="60">
        <v>1</v>
      </c>
      <c r="J26" s="60">
        <v>15</v>
      </c>
      <c r="K26" s="60">
        <v>0</v>
      </c>
      <c r="L26" s="60">
        <v>2</v>
      </c>
      <c r="M26" s="36">
        <f t="shared" si="2"/>
        <v>59</v>
      </c>
      <c r="N26" s="35"/>
      <c r="O26" s="35"/>
      <c r="P26" s="35"/>
      <c r="Q26" s="34">
        <v>1</v>
      </c>
      <c r="R26" s="34">
        <v>17</v>
      </c>
      <c r="S26" s="34">
        <f t="shared" si="3"/>
        <v>18</v>
      </c>
      <c r="T26" s="33">
        <f t="shared" si="0"/>
        <v>126</v>
      </c>
    </row>
    <row r="27" spans="1:21" ht="14.25" customHeight="1" x14ac:dyDescent="0.4">
      <c r="A27" s="35" t="s">
        <v>24</v>
      </c>
      <c r="B27" s="34">
        <v>9</v>
      </c>
      <c r="C27" s="34">
        <v>1</v>
      </c>
      <c r="D27" s="34">
        <v>9</v>
      </c>
      <c r="E27" s="34">
        <v>1</v>
      </c>
      <c r="F27" s="34">
        <v>7</v>
      </c>
      <c r="G27" s="34">
        <f t="shared" si="1"/>
        <v>27</v>
      </c>
      <c r="H27" s="60">
        <v>29</v>
      </c>
      <c r="I27" s="60">
        <v>1</v>
      </c>
      <c r="J27" s="60">
        <v>18</v>
      </c>
      <c r="K27" s="60">
        <v>0</v>
      </c>
      <c r="L27" s="60">
        <v>1</v>
      </c>
      <c r="M27" s="36">
        <f t="shared" si="2"/>
        <v>49</v>
      </c>
      <c r="N27" s="35"/>
      <c r="O27" s="35"/>
      <c r="P27" s="35"/>
      <c r="Q27" s="34">
        <v>0</v>
      </c>
      <c r="R27" s="34">
        <v>11</v>
      </c>
      <c r="S27" s="34">
        <f t="shared" si="3"/>
        <v>11</v>
      </c>
      <c r="T27" s="33">
        <f t="shared" si="0"/>
        <v>87</v>
      </c>
    </row>
    <row r="28" spans="1:21" ht="14.25" customHeight="1" x14ac:dyDescent="0.4">
      <c r="A28" s="35" t="s">
        <v>25</v>
      </c>
      <c r="B28" s="34">
        <v>3</v>
      </c>
      <c r="C28" s="34">
        <v>0</v>
      </c>
      <c r="D28" s="34">
        <v>1</v>
      </c>
      <c r="E28" s="34">
        <v>0</v>
      </c>
      <c r="F28" s="34">
        <v>5</v>
      </c>
      <c r="G28" s="34">
        <f>SUM(B28:F28)</f>
        <v>9</v>
      </c>
      <c r="H28" s="60">
        <v>5</v>
      </c>
      <c r="I28" s="60">
        <v>0</v>
      </c>
      <c r="J28" s="60">
        <v>3</v>
      </c>
      <c r="K28" s="60">
        <v>0</v>
      </c>
      <c r="L28" s="60">
        <v>0</v>
      </c>
      <c r="M28" s="36">
        <f t="shared" si="2"/>
        <v>8</v>
      </c>
      <c r="N28" s="35"/>
      <c r="O28" s="35"/>
      <c r="P28" s="35"/>
      <c r="Q28" s="34">
        <v>0</v>
      </c>
      <c r="R28" s="34">
        <v>5</v>
      </c>
      <c r="S28" s="34">
        <f t="shared" si="3"/>
        <v>5</v>
      </c>
      <c r="T28" s="33">
        <f t="shared" si="0"/>
        <v>22</v>
      </c>
    </row>
    <row r="29" spans="1:21" ht="14.25" customHeight="1" x14ac:dyDescent="0.4">
      <c r="A29" s="32" t="s">
        <v>1</v>
      </c>
      <c r="B29" s="31">
        <f>SUM(B5:B28)</f>
        <v>1017</v>
      </c>
      <c r="C29" s="31">
        <f t="shared" ref="C29:F29" si="4">SUM(C5:C28)</f>
        <v>183</v>
      </c>
      <c r="D29" s="31">
        <f t="shared" si="4"/>
        <v>490</v>
      </c>
      <c r="E29" s="31">
        <f t="shared" si="4"/>
        <v>56</v>
      </c>
      <c r="F29" s="31">
        <f t="shared" si="4"/>
        <v>194</v>
      </c>
      <c r="G29" s="31">
        <f>SUM(G5:G28)</f>
        <v>1940</v>
      </c>
      <c r="H29" s="31">
        <f t="shared" ref="H29:L29" si="5">SUM(H5:H28)</f>
        <v>1568</v>
      </c>
      <c r="I29" s="31">
        <f t="shared" si="5"/>
        <v>141</v>
      </c>
      <c r="J29" s="31">
        <f t="shared" si="5"/>
        <v>322</v>
      </c>
      <c r="K29" s="31">
        <f t="shared" si="5"/>
        <v>21</v>
      </c>
      <c r="L29" s="31">
        <f t="shared" si="5"/>
        <v>82</v>
      </c>
      <c r="M29" s="31">
        <f t="shared" ref="M29:R29" si="6">SUM(M5:M28)</f>
        <v>2134</v>
      </c>
      <c r="N29" s="31">
        <f t="shared" si="6"/>
        <v>0</v>
      </c>
      <c r="O29" s="31">
        <f t="shared" si="6"/>
        <v>0</v>
      </c>
      <c r="P29" s="31">
        <f t="shared" si="6"/>
        <v>0</v>
      </c>
      <c r="Q29" s="31">
        <f t="shared" si="6"/>
        <v>15</v>
      </c>
      <c r="R29" s="31">
        <f t="shared" si="6"/>
        <v>123</v>
      </c>
      <c r="S29" s="31">
        <f t="shared" ref="S29" si="7">SUM(S5:S28)</f>
        <v>138</v>
      </c>
      <c r="T29" s="31">
        <f t="shared" ref="T29" si="8">SUM(T5:T28)</f>
        <v>4212</v>
      </c>
    </row>
    <row r="30" spans="1:21" ht="14.25" customHeight="1" x14ac:dyDescent="0.45">
      <c r="Q30" s="30" t="s">
        <v>37</v>
      </c>
      <c r="R30" s="30"/>
      <c r="S30" s="30"/>
      <c r="T30" s="27"/>
    </row>
    <row r="31" spans="1:21" ht="14.25" customHeight="1" x14ac:dyDescent="0.4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14.25" customHeight="1" x14ac:dyDescent="0.45">
      <c r="A32" s="27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8"/>
    </row>
    <row r="33" spans="1:21" ht="14.25" customHeight="1" x14ac:dyDescent="0.45">
      <c r="A33" s="27"/>
      <c r="B33" s="29"/>
      <c r="C33" s="29"/>
      <c r="D33" s="29"/>
      <c r="E33" s="29"/>
      <c r="F33" s="29"/>
      <c r="G33" s="29"/>
      <c r="H33" s="28"/>
      <c r="I33" s="29"/>
      <c r="J33" s="29"/>
      <c r="K33" s="29"/>
      <c r="L33" s="29"/>
      <c r="M33" s="29"/>
      <c r="N33" s="29"/>
      <c r="O33" s="28"/>
      <c r="P33" s="27"/>
      <c r="Q33" s="27"/>
      <c r="R33" s="29"/>
      <c r="S33" s="29"/>
      <c r="T33" s="29" t="s">
        <v>43</v>
      </c>
      <c r="U33" s="28"/>
    </row>
    <row r="34" spans="1:21" ht="14.25" customHeight="1" x14ac:dyDescent="0.45">
      <c r="A34" s="27"/>
      <c r="B34" s="29"/>
      <c r="C34" s="29"/>
      <c r="D34" s="29"/>
      <c r="E34" s="29"/>
      <c r="F34" s="29"/>
      <c r="G34" s="29"/>
      <c r="H34" s="28"/>
      <c r="I34" s="29"/>
      <c r="J34" s="29"/>
      <c r="K34" s="29"/>
      <c r="L34" s="29"/>
      <c r="M34" s="29"/>
      <c r="N34" s="29"/>
      <c r="O34" s="28"/>
      <c r="P34" s="27"/>
      <c r="Q34" s="27"/>
      <c r="R34" s="29"/>
      <c r="S34" s="29"/>
      <c r="T34" s="29"/>
      <c r="U34" s="28"/>
    </row>
    <row r="35" spans="1:21" ht="14.25" customHeight="1" x14ac:dyDescent="0.45">
      <c r="A35" s="27"/>
      <c r="B35" s="29"/>
      <c r="C35" s="29"/>
      <c r="D35" s="29"/>
      <c r="E35" s="29"/>
      <c r="F35" s="29"/>
      <c r="G35" s="29"/>
      <c r="H35" s="28"/>
      <c r="I35" s="29"/>
      <c r="J35" s="29"/>
      <c r="K35" s="29"/>
      <c r="L35" s="29"/>
      <c r="M35" s="29"/>
      <c r="N35" s="29"/>
      <c r="O35" s="28"/>
      <c r="P35" s="27"/>
      <c r="Q35" s="27"/>
      <c r="R35" s="29"/>
      <c r="S35" s="29"/>
      <c r="T35" s="29"/>
      <c r="U35" s="28"/>
    </row>
    <row r="36" spans="1:21" ht="14.25" customHeight="1" x14ac:dyDescent="0.45">
      <c r="A36" s="27"/>
      <c r="B36" s="29"/>
      <c r="C36" s="29"/>
      <c r="D36" s="29"/>
      <c r="E36" s="29"/>
      <c r="F36" s="29"/>
      <c r="G36" s="29"/>
      <c r="H36" s="28"/>
      <c r="I36" s="29"/>
      <c r="J36" s="29"/>
      <c r="K36" s="29"/>
      <c r="L36" s="29"/>
      <c r="M36" s="29"/>
      <c r="N36" s="29"/>
      <c r="O36" s="28"/>
      <c r="P36" s="27"/>
      <c r="Q36" s="27"/>
      <c r="R36" s="29"/>
      <c r="S36" s="29"/>
      <c r="T36" s="29"/>
      <c r="U36" s="28"/>
    </row>
    <row r="37" spans="1:21" ht="14.25" customHeight="1" x14ac:dyDescent="0.45">
      <c r="A37" s="27"/>
      <c r="B37" s="29"/>
      <c r="C37" s="29"/>
      <c r="D37" s="29"/>
      <c r="E37" s="29"/>
      <c r="F37" s="29"/>
      <c r="G37" s="29"/>
      <c r="H37" s="28"/>
      <c r="I37" s="29"/>
      <c r="J37" s="29"/>
      <c r="K37" s="29"/>
      <c r="L37" s="29"/>
      <c r="M37" s="29"/>
      <c r="N37" s="29"/>
      <c r="O37" s="28"/>
      <c r="P37" s="27"/>
      <c r="Q37" s="27"/>
      <c r="R37" s="29"/>
      <c r="S37" s="29"/>
      <c r="T37" s="29"/>
      <c r="U37" s="28"/>
    </row>
    <row r="38" spans="1:21" ht="14.25" customHeight="1" x14ac:dyDescent="0.45">
      <c r="A38" s="27"/>
      <c r="B38" s="29"/>
      <c r="C38" s="29"/>
      <c r="D38" s="29"/>
      <c r="E38" s="29"/>
      <c r="F38" s="29"/>
      <c r="G38" s="29"/>
      <c r="H38" s="28"/>
      <c r="I38" s="29"/>
      <c r="J38" s="29"/>
      <c r="K38" s="29"/>
      <c r="L38" s="29"/>
      <c r="M38" s="29"/>
      <c r="N38" s="29"/>
      <c r="O38" s="28"/>
      <c r="P38" s="27"/>
      <c r="Q38" s="27"/>
      <c r="R38" s="29"/>
      <c r="S38" s="29"/>
      <c r="T38" s="29"/>
      <c r="U38" s="28"/>
    </row>
    <row r="39" spans="1:21" ht="14.25" customHeight="1" x14ac:dyDescent="0.45">
      <c r="A39" s="27"/>
      <c r="B39" s="29"/>
      <c r="C39" s="29"/>
      <c r="D39" s="29"/>
      <c r="E39" s="29"/>
      <c r="F39" s="29"/>
      <c r="G39" s="29"/>
      <c r="H39" s="28"/>
      <c r="I39" s="29"/>
      <c r="J39" s="29"/>
      <c r="K39" s="29"/>
      <c r="L39" s="29"/>
      <c r="M39" s="29"/>
      <c r="N39" s="29"/>
      <c r="O39" s="28"/>
      <c r="P39" s="27"/>
      <c r="Q39" s="27"/>
      <c r="R39" s="29"/>
      <c r="S39" s="29"/>
      <c r="T39" s="29"/>
      <c r="U39" s="28"/>
    </row>
    <row r="40" spans="1:21" ht="14.25" customHeight="1" x14ac:dyDescent="0.45">
      <c r="A40" s="27"/>
      <c r="B40" s="29"/>
      <c r="C40" s="29"/>
      <c r="D40" s="29"/>
      <c r="E40" s="29"/>
      <c r="F40" s="29"/>
      <c r="G40" s="29"/>
      <c r="H40" s="28"/>
      <c r="I40" s="29"/>
      <c r="J40" s="29"/>
      <c r="K40" s="29"/>
      <c r="L40" s="29"/>
      <c r="M40" s="29"/>
      <c r="N40" s="29"/>
      <c r="O40" s="28"/>
      <c r="P40" s="27"/>
      <c r="Q40" s="27"/>
      <c r="R40" s="29"/>
      <c r="S40" s="29"/>
      <c r="T40" s="29"/>
      <c r="U40" s="28"/>
    </row>
    <row r="41" spans="1:21" ht="14.25" customHeight="1" x14ac:dyDescent="0.45">
      <c r="A41" s="27"/>
      <c r="B41" s="29"/>
      <c r="C41" s="29"/>
      <c r="D41" s="29"/>
      <c r="E41" s="29"/>
      <c r="F41" s="29"/>
      <c r="G41" s="29"/>
      <c r="H41" s="28"/>
      <c r="I41" s="29"/>
      <c r="J41" s="29"/>
      <c r="K41" s="29"/>
      <c r="L41" s="29"/>
      <c r="M41" s="29"/>
      <c r="N41" s="29"/>
      <c r="O41" s="28"/>
      <c r="P41" s="27"/>
      <c r="Q41" s="27"/>
      <c r="R41" s="29"/>
      <c r="S41" s="29"/>
      <c r="T41" s="29"/>
      <c r="U41" s="28"/>
    </row>
    <row r="42" spans="1:21" ht="14.25" customHeight="1" x14ac:dyDescent="0.45">
      <c r="A42" s="27"/>
      <c r="B42" s="29"/>
      <c r="C42" s="29"/>
      <c r="D42" s="29"/>
      <c r="E42" s="29"/>
      <c r="F42" s="29"/>
      <c r="G42" s="29"/>
      <c r="H42" s="28"/>
      <c r="I42" s="29"/>
      <c r="J42" s="29"/>
      <c r="K42" s="29"/>
      <c r="L42" s="29"/>
      <c r="M42" s="29"/>
      <c r="N42" s="29"/>
      <c r="O42" s="28"/>
      <c r="P42" s="27"/>
      <c r="Q42" s="27"/>
      <c r="R42" s="29"/>
      <c r="S42" s="29"/>
      <c r="T42" s="29"/>
      <c r="U42" s="28"/>
    </row>
    <row r="43" spans="1:21" ht="14.25" customHeight="1" x14ac:dyDescent="0.45">
      <c r="A43" s="27"/>
      <c r="B43" s="29"/>
      <c r="C43" s="29"/>
      <c r="D43" s="29"/>
      <c r="E43" s="29"/>
      <c r="F43" s="29"/>
      <c r="G43" s="29"/>
      <c r="H43" s="28"/>
      <c r="I43" s="29"/>
      <c r="J43" s="29"/>
      <c r="K43" s="29"/>
      <c r="L43" s="29"/>
      <c r="M43" s="29"/>
      <c r="N43" s="29"/>
      <c r="O43" s="28"/>
      <c r="P43" s="27"/>
      <c r="Q43" s="27"/>
      <c r="R43" s="29"/>
      <c r="S43" s="29"/>
      <c r="T43" s="29"/>
      <c r="U43" s="28"/>
    </row>
    <row r="44" spans="1:21" ht="14.25" customHeight="1" x14ac:dyDescent="0.45">
      <c r="A44" s="27"/>
      <c r="B44" s="29"/>
      <c r="C44" s="29"/>
      <c r="D44" s="29"/>
      <c r="E44" s="29"/>
      <c r="F44" s="29"/>
      <c r="G44" s="29"/>
      <c r="H44" s="28"/>
      <c r="I44" s="29"/>
      <c r="J44" s="29"/>
      <c r="K44" s="29"/>
      <c r="L44" s="29"/>
      <c r="M44" s="29"/>
      <c r="N44" s="29"/>
      <c r="O44" s="28"/>
      <c r="P44" s="27"/>
      <c r="Q44" s="27"/>
      <c r="R44" s="29"/>
      <c r="S44" s="29"/>
      <c r="T44" s="29"/>
      <c r="U44" s="28"/>
    </row>
    <row r="45" spans="1:21" ht="14.25" customHeight="1" x14ac:dyDescent="0.45">
      <c r="A45" s="27"/>
      <c r="B45" s="29"/>
      <c r="C45" s="29"/>
      <c r="D45" s="29"/>
      <c r="E45" s="29"/>
      <c r="F45" s="29"/>
      <c r="G45" s="29"/>
      <c r="H45" s="28"/>
      <c r="I45" s="29"/>
      <c r="J45" s="29"/>
      <c r="K45" s="29"/>
      <c r="L45" s="29"/>
      <c r="M45" s="29"/>
      <c r="N45" s="29"/>
      <c r="O45" s="28"/>
      <c r="P45" s="27"/>
      <c r="Q45" s="27"/>
      <c r="R45" s="29"/>
      <c r="S45" s="29"/>
      <c r="T45" s="29"/>
      <c r="U45" s="28"/>
    </row>
    <row r="46" spans="1:21" ht="14.25" customHeight="1" x14ac:dyDescent="0.45">
      <c r="A46" s="27"/>
      <c r="B46" s="29"/>
      <c r="C46" s="29"/>
      <c r="D46" s="29"/>
      <c r="E46" s="29"/>
      <c r="F46" s="29"/>
      <c r="G46" s="29"/>
      <c r="H46" s="28"/>
      <c r="I46" s="29"/>
      <c r="J46" s="29"/>
      <c r="K46" s="29"/>
      <c r="L46" s="29"/>
      <c r="M46" s="29"/>
      <c r="N46" s="29"/>
      <c r="O46" s="28"/>
      <c r="P46" s="27"/>
      <c r="Q46" s="27"/>
      <c r="R46" s="29"/>
      <c r="S46" s="29"/>
      <c r="T46" s="29"/>
      <c r="U46" s="28"/>
    </row>
    <row r="47" spans="1:21" ht="14.25" customHeight="1" x14ac:dyDescent="0.45">
      <c r="A47" s="27"/>
      <c r="B47" s="29"/>
      <c r="C47" s="29"/>
      <c r="D47" s="29"/>
      <c r="E47" s="29"/>
      <c r="F47" s="29"/>
      <c r="G47" s="29"/>
      <c r="H47" s="28"/>
      <c r="I47" s="29"/>
      <c r="J47" s="29"/>
      <c r="K47" s="29"/>
      <c r="L47" s="29"/>
      <c r="M47" s="29"/>
      <c r="N47" s="29"/>
      <c r="O47" s="28"/>
      <c r="P47" s="27"/>
      <c r="Q47" s="27"/>
      <c r="R47" s="29"/>
      <c r="S47" s="29"/>
      <c r="T47" s="29"/>
      <c r="U47" s="28"/>
    </row>
    <row r="48" spans="1:21" ht="14.25" customHeight="1" x14ac:dyDescent="0.45">
      <c r="A48" s="27"/>
      <c r="B48" s="29"/>
      <c r="C48" s="29"/>
      <c r="D48" s="29"/>
      <c r="E48" s="29"/>
      <c r="F48" s="29"/>
      <c r="G48" s="29"/>
      <c r="H48" s="28"/>
      <c r="I48" s="29"/>
      <c r="J48" s="29"/>
      <c r="K48" s="29"/>
      <c r="L48" s="29"/>
      <c r="M48" s="29"/>
      <c r="N48" s="29"/>
      <c r="O48" s="28"/>
      <c r="P48" s="27"/>
      <c r="Q48" s="27"/>
      <c r="R48" s="29"/>
      <c r="S48" s="29"/>
      <c r="T48" s="29"/>
      <c r="U48" s="28"/>
    </row>
    <row r="49" spans="1:21" ht="14.25" customHeight="1" x14ac:dyDescent="0.45">
      <c r="A49" s="27"/>
      <c r="B49" s="29"/>
      <c r="C49" s="29"/>
      <c r="D49" s="29"/>
      <c r="E49" s="29"/>
      <c r="F49" s="29"/>
      <c r="G49" s="29"/>
      <c r="H49" s="28"/>
      <c r="I49" s="29"/>
      <c r="J49" s="29"/>
      <c r="K49" s="29"/>
      <c r="L49" s="29"/>
      <c r="M49" s="29"/>
      <c r="N49" s="29"/>
      <c r="O49" s="28"/>
      <c r="P49" s="27"/>
      <c r="Q49" s="27"/>
      <c r="R49" s="29"/>
      <c r="S49" s="29"/>
      <c r="T49" s="29"/>
      <c r="U49" s="28"/>
    </row>
    <row r="50" spans="1:21" ht="14.25" customHeight="1" x14ac:dyDescent="0.45">
      <c r="A50" s="27"/>
      <c r="B50" s="29"/>
      <c r="C50" s="29"/>
      <c r="D50" s="29"/>
      <c r="E50" s="29"/>
      <c r="F50" s="29"/>
      <c r="G50" s="29"/>
      <c r="H50" s="28"/>
      <c r="I50" s="29"/>
      <c r="J50" s="29"/>
      <c r="K50" s="29"/>
      <c r="L50" s="29"/>
      <c r="M50" s="29"/>
      <c r="N50" s="29"/>
      <c r="O50" s="28"/>
      <c r="P50" s="27"/>
      <c r="Q50" s="27"/>
      <c r="R50" s="29"/>
      <c r="S50" s="29"/>
      <c r="T50" s="29"/>
      <c r="U50" s="28"/>
    </row>
    <row r="51" spans="1:21" ht="14.25" customHeight="1" x14ac:dyDescent="0.45">
      <c r="A51" s="27"/>
      <c r="B51" s="29"/>
      <c r="C51" s="29"/>
      <c r="D51" s="29"/>
      <c r="E51" s="29"/>
      <c r="F51" s="29"/>
      <c r="G51" s="29"/>
      <c r="H51" s="28"/>
      <c r="I51" s="29"/>
      <c r="J51" s="29"/>
      <c r="K51" s="29"/>
      <c r="L51" s="29"/>
      <c r="M51" s="29"/>
      <c r="N51" s="29"/>
      <c r="O51" s="28"/>
      <c r="P51" s="27"/>
      <c r="Q51" s="27"/>
      <c r="R51" s="29"/>
      <c r="S51" s="29"/>
      <c r="T51" s="29"/>
      <c r="U51" s="28"/>
    </row>
    <row r="52" spans="1:21" ht="14.25" customHeight="1" x14ac:dyDescent="0.45">
      <c r="A52" s="27"/>
      <c r="B52" s="29"/>
      <c r="C52" s="29"/>
      <c r="D52" s="29"/>
      <c r="E52" s="29"/>
      <c r="F52" s="29"/>
      <c r="G52" s="29"/>
      <c r="H52" s="28"/>
      <c r="I52" s="29"/>
      <c r="J52" s="29"/>
      <c r="K52" s="29"/>
      <c r="L52" s="29"/>
      <c r="M52" s="29"/>
      <c r="N52" s="29"/>
      <c r="O52" s="28"/>
      <c r="P52" s="27"/>
      <c r="Q52" s="27"/>
      <c r="R52" s="29"/>
      <c r="S52" s="29"/>
      <c r="T52" s="29"/>
      <c r="U52" s="28"/>
    </row>
    <row r="53" spans="1:21" ht="14.25" customHeight="1" x14ac:dyDescent="0.45">
      <c r="A53" s="27"/>
      <c r="B53" s="29"/>
      <c r="C53" s="29"/>
      <c r="D53" s="29"/>
      <c r="E53" s="29"/>
      <c r="F53" s="29"/>
      <c r="G53" s="29"/>
      <c r="H53" s="28"/>
      <c r="I53" s="29"/>
      <c r="J53" s="29"/>
      <c r="K53" s="29"/>
      <c r="L53" s="29"/>
      <c r="M53" s="29"/>
      <c r="N53" s="29"/>
      <c r="O53" s="28"/>
      <c r="P53" s="27"/>
      <c r="Q53" s="27"/>
      <c r="R53" s="29"/>
      <c r="S53" s="29"/>
      <c r="T53" s="29"/>
      <c r="U53" s="28"/>
    </row>
    <row r="54" spans="1:21" ht="14.25" customHeight="1" x14ac:dyDescent="0.45">
      <c r="A54" s="27"/>
      <c r="B54" s="29"/>
      <c r="C54" s="29"/>
      <c r="D54" s="29"/>
      <c r="E54" s="29"/>
      <c r="F54" s="29"/>
      <c r="G54" s="29"/>
      <c r="H54" s="28"/>
      <c r="I54" s="29"/>
      <c r="J54" s="29"/>
      <c r="K54" s="29"/>
      <c r="L54" s="29"/>
      <c r="M54" s="29"/>
      <c r="N54" s="29"/>
      <c r="O54" s="28"/>
      <c r="P54" s="27"/>
      <c r="Q54" s="27"/>
      <c r="R54" s="29"/>
      <c r="S54" s="29"/>
      <c r="T54" s="29"/>
      <c r="U54" s="28"/>
    </row>
    <row r="55" spans="1:21" ht="14.25" customHeight="1" x14ac:dyDescent="0.45">
      <c r="A55" s="27"/>
      <c r="B55" s="29"/>
      <c r="C55" s="29"/>
      <c r="D55" s="29"/>
      <c r="E55" s="29"/>
      <c r="F55" s="29"/>
      <c r="G55" s="29"/>
      <c r="H55" s="28"/>
      <c r="I55" s="29"/>
      <c r="J55" s="29"/>
      <c r="K55" s="29"/>
      <c r="L55" s="29"/>
      <c r="M55" s="29"/>
      <c r="N55" s="29"/>
      <c r="O55" s="28"/>
      <c r="P55" s="27"/>
      <c r="Q55" s="27"/>
      <c r="R55" s="29"/>
      <c r="S55" s="29"/>
      <c r="T55" s="29"/>
      <c r="U55" s="28"/>
    </row>
    <row r="56" spans="1:21" ht="14.25" customHeight="1" x14ac:dyDescent="0.45">
      <c r="A56" s="27"/>
      <c r="B56" s="29"/>
      <c r="C56" s="29"/>
      <c r="D56" s="29"/>
      <c r="E56" s="29"/>
      <c r="F56" s="29"/>
      <c r="G56" s="29"/>
      <c r="H56" s="28"/>
      <c r="I56" s="29"/>
      <c r="J56" s="29"/>
      <c r="K56" s="29"/>
      <c r="L56" s="29"/>
      <c r="M56" s="29"/>
      <c r="N56" s="29"/>
      <c r="O56" s="28"/>
      <c r="P56" s="27"/>
      <c r="Q56" s="27"/>
      <c r="R56" s="29"/>
      <c r="S56" s="29"/>
      <c r="T56" s="29"/>
      <c r="U56" s="28"/>
    </row>
    <row r="57" spans="1:21" ht="14.25" customHeight="1" x14ac:dyDescent="0.4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1:21" ht="14.25" customHeight="1" x14ac:dyDescent="0.45">
      <c r="T58" s="27"/>
    </row>
    <row r="59" spans="1:21" ht="14.25" customHeight="1" x14ac:dyDescent="0.45">
      <c r="T59" s="27"/>
    </row>
    <row r="60" spans="1:21" ht="14.25" customHeight="1" x14ac:dyDescent="0.45">
      <c r="T60" s="27"/>
    </row>
    <row r="61" spans="1:21" ht="14.25" customHeight="1" x14ac:dyDescent="0.45">
      <c r="T61" s="27"/>
    </row>
    <row r="62" spans="1:21" ht="14.25" customHeight="1" x14ac:dyDescent="0.45">
      <c r="T62" s="27"/>
    </row>
    <row r="63" spans="1:21" ht="14.25" customHeight="1" x14ac:dyDescent="0.45">
      <c r="T63" s="27"/>
    </row>
    <row r="64" spans="1:21" ht="14.25" customHeight="1" x14ac:dyDescent="0.45">
      <c r="T64" s="27"/>
    </row>
    <row r="65" spans="20:20" ht="14.25" customHeight="1" x14ac:dyDescent="0.45">
      <c r="T65" s="27"/>
    </row>
    <row r="66" spans="20:20" ht="14.25" customHeight="1" x14ac:dyDescent="0.45">
      <c r="T66" s="27"/>
    </row>
    <row r="67" spans="20:20" ht="14.25" customHeight="1" x14ac:dyDescent="0.45">
      <c r="T67" s="27"/>
    </row>
    <row r="68" spans="20:20" ht="14.25" customHeight="1" x14ac:dyDescent="0.45">
      <c r="T68" s="27"/>
    </row>
    <row r="69" spans="20:20" ht="14.25" customHeight="1" x14ac:dyDescent="0.45">
      <c r="T69" s="27"/>
    </row>
    <row r="70" spans="20:20" ht="14.25" customHeight="1" x14ac:dyDescent="0.45">
      <c r="T70" s="27"/>
    </row>
    <row r="71" spans="20:20" ht="14.25" customHeight="1" x14ac:dyDescent="0.45">
      <c r="T71" s="27"/>
    </row>
    <row r="72" spans="20:20" ht="14.25" customHeight="1" x14ac:dyDescent="0.45">
      <c r="T72" s="27"/>
    </row>
    <row r="73" spans="20:20" ht="14.25" customHeight="1" x14ac:dyDescent="0.45">
      <c r="T73" s="27"/>
    </row>
    <row r="74" spans="20:20" ht="14.25" customHeight="1" x14ac:dyDescent="0.45">
      <c r="T74" s="27"/>
    </row>
    <row r="75" spans="20:20" ht="14.25" customHeight="1" x14ac:dyDescent="0.45">
      <c r="T75" s="27"/>
    </row>
    <row r="76" spans="20:20" ht="14.25" customHeight="1" x14ac:dyDescent="0.45">
      <c r="T76" s="27"/>
    </row>
    <row r="77" spans="20:20" ht="14.25" customHeight="1" x14ac:dyDescent="0.45">
      <c r="T77" s="27"/>
    </row>
    <row r="78" spans="20:20" ht="14.25" customHeight="1" x14ac:dyDescent="0.45">
      <c r="T78" s="27"/>
    </row>
    <row r="79" spans="20:20" ht="14.25" customHeight="1" x14ac:dyDescent="0.45">
      <c r="T79" s="27"/>
    </row>
    <row r="80" spans="20:20" ht="14.25" customHeight="1" x14ac:dyDescent="0.45">
      <c r="T80" s="27"/>
    </row>
    <row r="81" spans="20:20" ht="14.25" customHeight="1" x14ac:dyDescent="0.45">
      <c r="T81" s="27"/>
    </row>
    <row r="82" spans="20:20" ht="14.25" customHeight="1" x14ac:dyDescent="0.45">
      <c r="T82" s="27"/>
    </row>
    <row r="83" spans="20:20" ht="14.25" customHeight="1" x14ac:dyDescent="0.45">
      <c r="T83" s="27"/>
    </row>
    <row r="84" spans="20:20" ht="14.25" customHeight="1" x14ac:dyDescent="0.45">
      <c r="T84" s="27"/>
    </row>
    <row r="85" spans="20:20" ht="14.25" customHeight="1" x14ac:dyDescent="0.45">
      <c r="T85" s="27"/>
    </row>
    <row r="86" spans="20:20" ht="14.25" customHeight="1" x14ac:dyDescent="0.45">
      <c r="T86" s="27"/>
    </row>
    <row r="87" spans="20:20" ht="14.25" customHeight="1" x14ac:dyDescent="0.45">
      <c r="T87" s="27"/>
    </row>
    <row r="88" spans="20:20" ht="14.25" customHeight="1" x14ac:dyDescent="0.45">
      <c r="T88" s="27"/>
    </row>
    <row r="89" spans="20:20" ht="14.25" customHeight="1" x14ac:dyDescent="0.45">
      <c r="T89" s="27"/>
    </row>
    <row r="90" spans="20:20" ht="14.25" customHeight="1" x14ac:dyDescent="0.45">
      <c r="T90" s="27"/>
    </row>
    <row r="91" spans="20:20" ht="14.25" customHeight="1" x14ac:dyDescent="0.45">
      <c r="T91" s="27"/>
    </row>
    <row r="92" spans="20:20" ht="14.25" customHeight="1" x14ac:dyDescent="0.45">
      <c r="T92" s="27"/>
    </row>
    <row r="93" spans="20:20" ht="14.25" customHeight="1" x14ac:dyDescent="0.45">
      <c r="T93" s="27"/>
    </row>
    <row r="94" spans="20:20" ht="14.25" customHeight="1" x14ac:dyDescent="0.45">
      <c r="T94" s="27"/>
    </row>
    <row r="95" spans="20:20" ht="14.25" customHeight="1" x14ac:dyDescent="0.45">
      <c r="T95" s="27"/>
    </row>
    <row r="96" spans="20:20" ht="14.25" customHeight="1" x14ac:dyDescent="0.45">
      <c r="T96" s="27"/>
    </row>
    <row r="97" spans="20:20" ht="14.25" customHeight="1" x14ac:dyDescent="0.45">
      <c r="T97" s="27"/>
    </row>
    <row r="98" spans="20:20" ht="14.25" customHeight="1" x14ac:dyDescent="0.45">
      <c r="T98" s="27"/>
    </row>
    <row r="99" spans="20:20" ht="14.25" customHeight="1" x14ac:dyDescent="0.45">
      <c r="T99" s="27"/>
    </row>
    <row r="100" spans="20:20" ht="14.25" customHeight="1" x14ac:dyDescent="0.45">
      <c r="T100" s="27"/>
    </row>
    <row r="101" spans="20:20" ht="14.25" customHeight="1" x14ac:dyDescent="0.45">
      <c r="T101" s="27"/>
    </row>
    <row r="102" spans="20:20" ht="14.25" customHeight="1" x14ac:dyDescent="0.45">
      <c r="T102" s="27"/>
    </row>
    <row r="103" spans="20:20" ht="14.25" customHeight="1" x14ac:dyDescent="0.45">
      <c r="T103" s="27"/>
    </row>
    <row r="104" spans="20:20" ht="14.25" customHeight="1" x14ac:dyDescent="0.45">
      <c r="T104" s="27"/>
    </row>
    <row r="105" spans="20:20" ht="14.25" customHeight="1" x14ac:dyDescent="0.45">
      <c r="T105" s="27"/>
    </row>
    <row r="106" spans="20:20" ht="14.25" customHeight="1" x14ac:dyDescent="0.45">
      <c r="T106" s="27"/>
    </row>
    <row r="107" spans="20:20" ht="14.25" customHeight="1" x14ac:dyDescent="0.45">
      <c r="T107" s="27"/>
    </row>
    <row r="108" spans="20:20" ht="14.25" customHeight="1" x14ac:dyDescent="0.45">
      <c r="T108" s="27"/>
    </row>
    <row r="109" spans="20:20" ht="14.25" customHeight="1" x14ac:dyDescent="0.45">
      <c r="T109" s="27"/>
    </row>
    <row r="110" spans="20:20" ht="14.25" customHeight="1" x14ac:dyDescent="0.45">
      <c r="T110" s="27"/>
    </row>
    <row r="111" spans="20:20" ht="14.25" customHeight="1" x14ac:dyDescent="0.45">
      <c r="T111" s="27"/>
    </row>
    <row r="112" spans="20:20" ht="14.25" customHeight="1" x14ac:dyDescent="0.45">
      <c r="T112" s="27"/>
    </row>
    <row r="113" spans="20:20" ht="14.25" customHeight="1" x14ac:dyDescent="0.45">
      <c r="T113" s="27"/>
    </row>
    <row r="114" spans="20:20" ht="14.25" customHeight="1" x14ac:dyDescent="0.45">
      <c r="T114" s="27"/>
    </row>
    <row r="115" spans="20:20" ht="14.25" customHeight="1" x14ac:dyDescent="0.45">
      <c r="T115" s="27"/>
    </row>
    <row r="116" spans="20:20" ht="14.25" customHeight="1" x14ac:dyDescent="0.45">
      <c r="T116" s="27"/>
    </row>
    <row r="117" spans="20:20" ht="14.25" customHeight="1" x14ac:dyDescent="0.45">
      <c r="T117" s="27"/>
    </row>
    <row r="118" spans="20:20" ht="14.25" customHeight="1" x14ac:dyDescent="0.45">
      <c r="T118" s="27"/>
    </row>
    <row r="119" spans="20:20" ht="14.25" customHeight="1" x14ac:dyDescent="0.45">
      <c r="T119" s="27"/>
    </row>
    <row r="120" spans="20:20" ht="14.25" customHeight="1" x14ac:dyDescent="0.45">
      <c r="T120" s="27"/>
    </row>
    <row r="121" spans="20:20" ht="14.25" customHeight="1" x14ac:dyDescent="0.45">
      <c r="T121" s="27"/>
    </row>
    <row r="122" spans="20:20" ht="14.25" customHeight="1" x14ac:dyDescent="0.45">
      <c r="T122" s="27"/>
    </row>
    <row r="123" spans="20:20" ht="14.25" customHeight="1" x14ac:dyDescent="0.45">
      <c r="T123" s="27"/>
    </row>
    <row r="124" spans="20:20" ht="14.25" customHeight="1" x14ac:dyDescent="0.45">
      <c r="T124" s="27"/>
    </row>
    <row r="125" spans="20:20" ht="14.25" customHeight="1" x14ac:dyDescent="0.45">
      <c r="T125" s="27"/>
    </row>
    <row r="126" spans="20:20" ht="14.25" customHeight="1" x14ac:dyDescent="0.45">
      <c r="T126" s="27"/>
    </row>
    <row r="127" spans="20:20" ht="14.25" customHeight="1" x14ac:dyDescent="0.45">
      <c r="T127" s="27"/>
    </row>
    <row r="128" spans="20:20" ht="14.25" customHeight="1" x14ac:dyDescent="0.45">
      <c r="T128" s="27"/>
    </row>
    <row r="129" spans="20:20" ht="14.25" customHeight="1" x14ac:dyDescent="0.45">
      <c r="T129" s="27"/>
    </row>
    <row r="130" spans="20:20" ht="14.25" customHeight="1" x14ac:dyDescent="0.45">
      <c r="T130" s="27"/>
    </row>
    <row r="131" spans="20:20" ht="14.25" customHeight="1" x14ac:dyDescent="0.45">
      <c r="T131" s="27"/>
    </row>
    <row r="132" spans="20:20" ht="14.25" customHeight="1" x14ac:dyDescent="0.45">
      <c r="T132" s="27"/>
    </row>
    <row r="133" spans="20:20" ht="14.25" customHeight="1" x14ac:dyDescent="0.45">
      <c r="T133" s="27"/>
    </row>
    <row r="134" spans="20:20" ht="14.25" customHeight="1" x14ac:dyDescent="0.45">
      <c r="T134" s="27"/>
    </row>
    <row r="135" spans="20:20" ht="14.25" customHeight="1" x14ac:dyDescent="0.45">
      <c r="T135" s="27"/>
    </row>
    <row r="136" spans="20:20" ht="14.25" customHeight="1" x14ac:dyDescent="0.45">
      <c r="T136" s="27"/>
    </row>
    <row r="137" spans="20:20" ht="14.25" customHeight="1" x14ac:dyDescent="0.45">
      <c r="T137" s="27"/>
    </row>
    <row r="138" spans="20:20" ht="14.25" customHeight="1" x14ac:dyDescent="0.45">
      <c r="T138" s="27"/>
    </row>
    <row r="139" spans="20:20" ht="14.25" customHeight="1" x14ac:dyDescent="0.45">
      <c r="T139" s="27"/>
    </row>
    <row r="140" spans="20:20" ht="14.25" customHeight="1" x14ac:dyDescent="0.45">
      <c r="T140" s="27"/>
    </row>
    <row r="141" spans="20:20" ht="14.25" customHeight="1" x14ac:dyDescent="0.45">
      <c r="T141" s="27"/>
    </row>
    <row r="142" spans="20:20" ht="14.25" customHeight="1" x14ac:dyDescent="0.45">
      <c r="T142" s="27"/>
    </row>
    <row r="143" spans="20:20" ht="14.25" customHeight="1" x14ac:dyDescent="0.45">
      <c r="T143" s="27"/>
    </row>
    <row r="144" spans="20:20" ht="14.25" customHeight="1" x14ac:dyDescent="0.45">
      <c r="T144" s="27"/>
    </row>
    <row r="145" spans="20:20" ht="14.25" customHeight="1" x14ac:dyDescent="0.45">
      <c r="T145" s="27"/>
    </row>
    <row r="146" spans="20:20" ht="14.25" customHeight="1" x14ac:dyDescent="0.45">
      <c r="T146" s="27"/>
    </row>
    <row r="147" spans="20:20" ht="14.25" customHeight="1" x14ac:dyDescent="0.45">
      <c r="T147" s="27"/>
    </row>
    <row r="148" spans="20:20" ht="14.25" customHeight="1" x14ac:dyDescent="0.45">
      <c r="T148" s="27"/>
    </row>
    <row r="149" spans="20:20" ht="14.25" customHeight="1" x14ac:dyDescent="0.45">
      <c r="T149" s="27"/>
    </row>
    <row r="150" spans="20:20" ht="14.25" customHeight="1" x14ac:dyDescent="0.45">
      <c r="T150" s="27"/>
    </row>
    <row r="151" spans="20:20" ht="14.25" customHeight="1" x14ac:dyDescent="0.45">
      <c r="T151" s="27"/>
    </row>
    <row r="152" spans="20:20" ht="14.25" customHeight="1" x14ac:dyDescent="0.45">
      <c r="T152" s="27"/>
    </row>
    <row r="153" spans="20:20" ht="14.25" customHeight="1" x14ac:dyDescent="0.45">
      <c r="T153" s="27"/>
    </row>
    <row r="154" spans="20:20" ht="14.25" customHeight="1" x14ac:dyDescent="0.45">
      <c r="T154" s="27"/>
    </row>
    <row r="155" spans="20:20" ht="14.25" customHeight="1" x14ac:dyDescent="0.45">
      <c r="T155" s="27"/>
    </row>
    <row r="156" spans="20:20" ht="14.25" customHeight="1" x14ac:dyDescent="0.45">
      <c r="T156" s="27"/>
    </row>
    <row r="157" spans="20:20" ht="14.25" customHeight="1" x14ac:dyDescent="0.45">
      <c r="T157" s="27"/>
    </row>
    <row r="158" spans="20:20" ht="14.25" customHeight="1" x14ac:dyDescent="0.45">
      <c r="T158" s="27"/>
    </row>
    <row r="159" spans="20:20" ht="14.25" customHeight="1" x14ac:dyDescent="0.45">
      <c r="T159" s="27"/>
    </row>
    <row r="160" spans="20:20" ht="14.25" customHeight="1" x14ac:dyDescent="0.45">
      <c r="T160" s="27"/>
    </row>
    <row r="161" spans="20:20" ht="14.25" customHeight="1" x14ac:dyDescent="0.45">
      <c r="T161" s="27"/>
    </row>
    <row r="162" spans="20:20" ht="14.25" customHeight="1" x14ac:dyDescent="0.45">
      <c r="T162" s="27"/>
    </row>
    <row r="163" spans="20:20" ht="14.25" customHeight="1" x14ac:dyDescent="0.45">
      <c r="T163" s="27"/>
    </row>
    <row r="164" spans="20:20" ht="14.25" customHeight="1" x14ac:dyDescent="0.45">
      <c r="T164" s="27"/>
    </row>
    <row r="165" spans="20:20" ht="14.25" customHeight="1" x14ac:dyDescent="0.45">
      <c r="T165" s="27"/>
    </row>
    <row r="166" spans="20:20" ht="14.25" customHeight="1" x14ac:dyDescent="0.45">
      <c r="T166" s="27"/>
    </row>
    <row r="167" spans="20:20" ht="14.25" customHeight="1" x14ac:dyDescent="0.45">
      <c r="T167" s="27"/>
    </row>
    <row r="168" spans="20:20" ht="14.25" customHeight="1" x14ac:dyDescent="0.45">
      <c r="T168" s="27"/>
    </row>
    <row r="169" spans="20:20" ht="14.25" customHeight="1" x14ac:dyDescent="0.45">
      <c r="T169" s="27"/>
    </row>
    <row r="170" spans="20:20" ht="14.25" customHeight="1" x14ac:dyDescent="0.45">
      <c r="T170" s="27"/>
    </row>
    <row r="171" spans="20:20" ht="14.25" customHeight="1" x14ac:dyDescent="0.45">
      <c r="T171" s="27"/>
    </row>
    <row r="172" spans="20:20" ht="14.25" customHeight="1" x14ac:dyDescent="0.45">
      <c r="T172" s="27"/>
    </row>
    <row r="173" spans="20:20" ht="14.25" customHeight="1" x14ac:dyDescent="0.45">
      <c r="T173" s="27"/>
    </row>
    <row r="174" spans="20:20" ht="14.25" customHeight="1" x14ac:dyDescent="0.45">
      <c r="T174" s="27"/>
    </row>
    <row r="175" spans="20:20" ht="14.25" customHeight="1" x14ac:dyDescent="0.45">
      <c r="T175" s="27"/>
    </row>
    <row r="176" spans="20:20" ht="14.25" customHeight="1" x14ac:dyDescent="0.45">
      <c r="T176" s="27"/>
    </row>
    <row r="177" spans="20:20" ht="14.25" customHeight="1" x14ac:dyDescent="0.45">
      <c r="T177" s="27"/>
    </row>
    <row r="178" spans="20:20" ht="14.25" customHeight="1" x14ac:dyDescent="0.45">
      <c r="T178" s="27"/>
    </row>
    <row r="179" spans="20:20" ht="14.25" customHeight="1" x14ac:dyDescent="0.45">
      <c r="T179" s="27"/>
    </row>
    <row r="180" spans="20:20" ht="14.25" customHeight="1" x14ac:dyDescent="0.45">
      <c r="T180" s="27"/>
    </row>
    <row r="181" spans="20:20" ht="14.25" customHeight="1" x14ac:dyDescent="0.45">
      <c r="T181" s="27"/>
    </row>
    <row r="182" spans="20:20" ht="14.25" customHeight="1" x14ac:dyDescent="0.45">
      <c r="T182" s="27"/>
    </row>
    <row r="183" spans="20:20" ht="14.25" customHeight="1" x14ac:dyDescent="0.45">
      <c r="T183" s="27"/>
    </row>
    <row r="184" spans="20:20" ht="14.25" customHeight="1" x14ac:dyDescent="0.45">
      <c r="T184" s="27"/>
    </row>
    <row r="185" spans="20:20" ht="14.25" customHeight="1" x14ac:dyDescent="0.45">
      <c r="T185" s="27"/>
    </row>
    <row r="186" spans="20:20" ht="14.25" customHeight="1" x14ac:dyDescent="0.45">
      <c r="T186" s="27"/>
    </row>
    <row r="187" spans="20:20" ht="14.25" customHeight="1" x14ac:dyDescent="0.45">
      <c r="T187" s="27"/>
    </row>
    <row r="188" spans="20:20" ht="14.25" customHeight="1" x14ac:dyDescent="0.45">
      <c r="T188" s="27"/>
    </row>
    <row r="189" spans="20:20" ht="14.25" customHeight="1" x14ac:dyDescent="0.45">
      <c r="T189" s="27"/>
    </row>
    <row r="190" spans="20:20" ht="14.25" customHeight="1" x14ac:dyDescent="0.45">
      <c r="T190" s="27"/>
    </row>
    <row r="191" spans="20:20" ht="14.25" customHeight="1" x14ac:dyDescent="0.45">
      <c r="T191" s="27"/>
    </row>
    <row r="192" spans="20:20" ht="14.25" customHeight="1" x14ac:dyDescent="0.45">
      <c r="T192" s="27"/>
    </row>
    <row r="193" spans="20:20" ht="14.25" customHeight="1" x14ac:dyDescent="0.45">
      <c r="T193" s="27"/>
    </row>
    <row r="194" spans="20:20" ht="14.25" customHeight="1" x14ac:dyDescent="0.45">
      <c r="T194" s="27"/>
    </row>
    <row r="195" spans="20:20" ht="14.25" customHeight="1" x14ac:dyDescent="0.45">
      <c r="T195" s="27"/>
    </row>
    <row r="196" spans="20:20" ht="14.25" customHeight="1" x14ac:dyDescent="0.45">
      <c r="T196" s="27"/>
    </row>
    <row r="197" spans="20:20" ht="14.25" customHeight="1" x14ac:dyDescent="0.45">
      <c r="T197" s="27"/>
    </row>
    <row r="198" spans="20:20" ht="14.25" customHeight="1" x14ac:dyDescent="0.45">
      <c r="T198" s="27"/>
    </row>
    <row r="199" spans="20:20" ht="14.25" customHeight="1" x14ac:dyDescent="0.45">
      <c r="T199" s="27"/>
    </row>
    <row r="200" spans="20:20" ht="14.25" customHeight="1" x14ac:dyDescent="0.45">
      <c r="T200" s="27"/>
    </row>
    <row r="201" spans="20:20" ht="14.25" customHeight="1" x14ac:dyDescent="0.45">
      <c r="T201" s="27"/>
    </row>
    <row r="202" spans="20:20" ht="14.25" customHeight="1" x14ac:dyDescent="0.45">
      <c r="T202" s="27"/>
    </row>
    <row r="203" spans="20:20" ht="14.25" customHeight="1" x14ac:dyDescent="0.45">
      <c r="T203" s="27"/>
    </row>
    <row r="204" spans="20:20" ht="14.25" customHeight="1" x14ac:dyDescent="0.45">
      <c r="T204" s="27"/>
    </row>
    <row r="205" spans="20:20" ht="14.25" customHeight="1" x14ac:dyDescent="0.45">
      <c r="T205" s="27"/>
    </row>
    <row r="206" spans="20:20" ht="14.25" customHeight="1" x14ac:dyDescent="0.45">
      <c r="T206" s="27"/>
    </row>
    <row r="207" spans="20:20" ht="14.25" customHeight="1" x14ac:dyDescent="0.45">
      <c r="T207" s="27"/>
    </row>
    <row r="208" spans="20:20" ht="14.25" customHeight="1" x14ac:dyDescent="0.45">
      <c r="T208" s="27"/>
    </row>
    <row r="209" spans="20:20" ht="14.25" customHeight="1" x14ac:dyDescent="0.45">
      <c r="T209" s="27"/>
    </row>
    <row r="210" spans="20:20" ht="14.25" customHeight="1" x14ac:dyDescent="0.45">
      <c r="T210" s="27"/>
    </row>
    <row r="211" spans="20:20" ht="14.25" customHeight="1" x14ac:dyDescent="0.45">
      <c r="T211" s="27"/>
    </row>
    <row r="212" spans="20:20" ht="14.25" customHeight="1" x14ac:dyDescent="0.45">
      <c r="T212" s="27"/>
    </row>
    <row r="213" spans="20:20" ht="14.25" customHeight="1" x14ac:dyDescent="0.45">
      <c r="T213" s="27"/>
    </row>
    <row r="214" spans="20:20" ht="14.25" customHeight="1" x14ac:dyDescent="0.45">
      <c r="T214" s="27"/>
    </row>
    <row r="215" spans="20:20" ht="14.25" customHeight="1" x14ac:dyDescent="0.45">
      <c r="T215" s="27"/>
    </row>
    <row r="216" spans="20:20" ht="14.25" customHeight="1" x14ac:dyDescent="0.45">
      <c r="T216" s="27"/>
    </row>
    <row r="217" spans="20:20" ht="14.25" customHeight="1" x14ac:dyDescent="0.45">
      <c r="T217" s="27"/>
    </row>
    <row r="218" spans="20:20" ht="14.25" customHeight="1" x14ac:dyDescent="0.45">
      <c r="T218" s="27"/>
    </row>
    <row r="219" spans="20:20" ht="14.25" customHeight="1" x14ac:dyDescent="0.45">
      <c r="T219" s="27"/>
    </row>
    <row r="220" spans="20:20" ht="14.25" customHeight="1" x14ac:dyDescent="0.45">
      <c r="T220" s="27"/>
    </row>
    <row r="221" spans="20:20" ht="14.25" customHeight="1" x14ac:dyDescent="0.45">
      <c r="T221" s="27"/>
    </row>
    <row r="222" spans="20:20" ht="14.25" customHeight="1" x14ac:dyDescent="0.45">
      <c r="T222" s="27"/>
    </row>
    <row r="223" spans="20:20" ht="14.25" customHeight="1" x14ac:dyDescent="0.45">
      <c r="T223" s="27"/>
    </row>
    <row r="224" spans="20:20" ht="14.25" customHeight="1" x14ac:dyDescent="0.45">
      <c r="T224" s="27"/>
    </row>
    <row r="225" spans="20:20" ht="14.25" customHeight="1" x14ac:dyDescent="0.45">
      <c r="T225" s="27"/>
    </row>
    <row r="226" spans="20:20" ht="14.25" customHeight="1" x14ac:dyDescent="0.45">
      <c r="T226" s="27"/>
    </row>
    <row r="227" spans="20:20" ht="14.25" customHeight="1" x14ac:dyDescent="0.45">
      <c r="T227" s="27"/>
    </row>
    <row r="228" spans="20:20" ht="14.25" customHeight="1" x14ac:dyDescent="0.45">
      <c r="T228" s="27"/>
    </row>
    <row r="229" spans="20:20" ht="14.25" customHeight="1" x14ac:dyDescent="0.45">
      <c r="T229" s="27"/>
    </row>
    <row r="230" spans="20:20" ht="14.25" customHeight="1" x14ac:dyDescent="0.45">
      <c r="T230" s="27"/>
    </row>
    <row r="231" spans="20:20" ht="14.25" customHeight="1" x14ac:dyDescent="0.45">
      <c r="T231" s="27"/>
    </row>
    <row r="232" spans="20:20" ht="14.25" customHeight="1" x14ac:dyDescent="0.45">
      <c r="T232" s="27"/>
    </row>
    <row r="233" spans="20:20" ht="14.25" customHeight="1" x14ac:dyDescent="0.45">
      <c r="T233" s="27"/>
    </row>
    <row r="234" spans="20:20" ht="14.25" customHeight="1" x14ac:dyDescent="0.45">
      <c r="T234" s="27"/>
    </row>
    <row r="235" spans="20:20" ht="14.25" customHeight="1" x14ac:dyDescent="0.45">
      <c r="T235" s="27"/>
    </row>
    <row r="236" spans="20:20" ht="14.25" customHeight="1" x14ac:dyDescent="0.45">
      <c r="T236" s="27"/>
    </row>
    <row r="237" spans="20:20" ht="14.25" customHeight="1" x14ac:dyDescent="0.45">
      <c r="T237" s="27"/>
    </row>
    <row r="238" spans="20:20" ht="14.25" customHeight="1" x14ac:dyDescent="0.45">
      <c r="T238" s="27"/>
    </row>
    <row r="239" spans="20:20" ht="14.25" customHeight="1" x14ac:dyDescent="0.45">
      <c r="T239" s="27"/>
    </row>
    <row r="240" spans="20:20" ht="14.25" customHeight="1" x14ac:dyDescent="0.45">
      <c r="T240" s="27"/>
    </row>
    <row r="241" spans="20:20" ht="14.25" customHeight="1" x14ac:dyDescent="0.45">
      <c r="T241" s="27"/>
    </row>
    <row r="242" spans="20:20" ht="14.25" customHeight="1" x14ac:dyDescent="0.45">
      <c r="T242" s="27"/>
    </row>
    <row r="243" spans="20:20" ht="14.25" customHeight="1" x14ac:dyDescent="0.45">
      <c r="T243" s="27"/>
    </row>
    <row r="244" spans="20:20" ht="14.25" customHeight="1" x14ac:dyDescent="0.45">
      <c r="T244" s="27"/>
    </row>
    <row r="245" spans="20:20" ht="14.25" customHeight="1" x14ac:dyDescent="0.45">
      <c r="T245" s="27"/>
    </row>
    <row r="246" spans="20:20" ht="14.25" customHeight="1" x14ac:dyDescent="0.45">
      <c r="T246" s="27"/>
    </row>
    <row r="247" spans="20:20" ht="14.25" customHeight="1" x14ac:dyDescent="0.45">
      <c r="T247" s="27"/>
    </row>
    <row r="248" spans="20:20" ht="14.25" customHeight="1" x14ac:dyDescent="0.45">
      <c r="T248" s="27"/>
    </row>
    <row r="249" spans="20:20" ht="14.25" customHeight="1" x14ac:dyDescent="0.45">
      <c r="T249" s="27"/>
    </row>
    <row r="250" spans="20:20" ht="14.25" customHeight="1" x14ac:dyDescent="0.45">
      <c r="T250" s="27"/>
    </row>
    <row r="251" spans="20:20" ht="14.25" customHeight="1" x14ac:dyDescent="0.45">
      <c r="T251" s="27"/>
    </row>
    <row r="252" spans="20:20" ht="14.25" customHeight="1" x14ac:dyDescent="0.45">
      <c r="T252" s="27"/>
    </row>
    <row r="253" spans="20:20" ht="14.25" customHeight="1" x14ac:dyDescent="0.45">
      <c r="T253" s="27"/>
    </row>
    <row r="254" spans="20:20" ht="14.25" customHeight="1" x14ac:dyDescent="0.45">
      <c r="T254" s="27"/>
    </row>
    <row r="255" spans="20:20" ht="14.25" customHeight="1" x14ac:dyDescent="0.45">
      <c r="T255" s="27"/>
    </row>
    <row r="256" spans="20:20" ht="14.25" customHeight="1" x14ac:dyDescent="0.45">
      <c r="T256" s="27"/>
    </row>
    <row r="257" spans="20:20" ht="14.25" customHeight="1" x14ac:dyDescent="0.45">
      <c r="T257" s="27"/>
    </row>
    <row r="258" spans="20:20" ht="14.25" customHeight="1" x14ac:dyDescent="0.45">
      <c r="T258" s="27"/>
    </row>
    <row r="259" spans="20:20" ht="14.25" customHeight="1" x14ac:dyDescent="0.45">
      <c r="T259" s="27"/>
    </row>
    <row r="260" spans="20:20" ht="14.25" customHeight="1" x14ac:dyDescent="0.45">
      <c r="T260" s="27"/>
    </row>
    <row r="261" spans="20:20" ht="14.25" customHeight="1" x14ac:dyDescent="0.45">
      <c r="T261" s="27"/>
    </row>
    <row r="262" spans="20:20" ht="14.25" customHeight="1" x14ac:dyDescent="0.45">
      <c r="T262" s="27"/>
    </row>
    <row r="263" spans="20:20" ht="14.25" customHeight="1" x14ac:dyDescent="0.45">
      <c r="T263" s="27"/>
    </row>
    <row r="264" spans="20:20" ht="14.25" customHeight="1" x14ac:dyDescent="0.45">
      <c r="T264" s="27"/>
    </row>
    <row r="265" spans="20:20" ht="14.25" customHeight="1" x14ac:dyDescent="0.45">
      <c r="T265" s="27"/>
    </row>
    <row r="266" spans="20:20" ht="14.25" customHeight="1" x14ac:dyDescent="0.45">
      <c r="T266" s="27"/>
    </row>
    <row r="267" spans="20:20" ht="14.25" customHeight="1" x14ac:dyDescent="0.45">
      <c r="T267" s="27"/>
    </row>
    <row r="268" spans="20:20" ht="14.25" customHeight="1" x14ac:dyDescent="0.45">
      <c r="T268" s="27"/>
    </row>
    <row r="269" spans="20:20" ht="14.25" customHeight="1" x14ac:dyDescent="0.45">
      <c r="T269" s="27"/>
    </row>
    <row r="270" spans="20:20" ht="14.25" customHeight="1" x14ac:dyDescent="0.45">
      <c r="T270" s="27"/>
    </row>
    <row r="271" spans="20:20" ht="14.25" customHeight="1" x14ac:dyDescent="0.45">
      <c r="T271" s="27"/>
    </row>
    <row r="272" spans="20:20" ht="14.25" customHeight="1" x14ac:dyDescent="0.45">
      <c r="T272" s="27"/>
    </row>
    <row r="273" spans="20:20" ht="14.25" customHeight="1" x14ac:dyDescent="0.45">
      <c r="T273" s="27"/>
    </row>
    <row r="274" spans="20:20" ht="14.25" customHeight="1" x14ac:dyDescent="0.45">
      <c r="T274" s="27"/>
    </row>
    <row r="275" spans="20:20" ht="14.25" customHeight="1" x14ac:dyDescent="0.45">
      <c r="T275" s="27"/>
    </row>
    <row r="276" spans="20:20" ht="14.25" customHeight="1" x14ac:dyDescent="0.45">
      <c r="T276" s="27"/>
    </row>
    <row r="277" spans="20:20" ht="14.25" customHeight="1" x14ac:dyDescent="0.45">
      <c r="T277" s="27"/>
    </row>
    <row r="278" spans="20:20" ht="14.25" customHeight="1" x14ac:dyDescent="0.45">
      <c r="T278" s="27"/>
    </row>
    <row r="279" spans="20:20" ht="14.25" customHeight="1" x14ac:dyDescent="0.45">
      <c r="T279" s="27"/>
    </row>
    <row r="280" spans="20:20" ht="14.25" customHeight="1" x14ac:dyDescent="0.45">
      <c r="T280" s="27"/>
    </row>
    <row r="281" spans="20:20" ht="14.25" customHeight="1" x14ac:dyDescent="0.45">
      <c r="T281" s="27"/>
    </row>
    <row r="282" spans="20:20" ht="14.25" customHeight="1" x14ac:dyDescent="0.45">
      <c r="T282" s="27"/>
    </row>
    <row r="283" spans="20:20" ht="14.25" customHeight="1" x14ac:dyDescent="0.45">
      <c r="T283" s="27"/>
    </row>
    <row r="284" spans="20:20" ht="14.25" customHeight="1" x14ac:dyDescent="0.45">
      <c r="T284" s="27"/>
    </row>
    <row r="285" spans="20:20" ht="14.25" customHeight="1" x14ac:dyDescent="0.45">
      <c r="T285" s="27"/>
    </row>
    <row r="286" spans="20:20" ht="14.25" customHeight="1" x14ac:dyDescent="0.45">
      <c r="T286" s="27"/>
    </row>
    <row r="287" spans="20:20" ht="14.25" customHeight="1" x14ac:dyDescent="0.45">
      <c r="T287" s="27"/>
    </row>
    <row r="288" spans="20:20" ht="14.25" customHeight="1" x14ac:dyDescent="0.45">
      <c r="T288" s="27"/>
    </row>
    <row r="289" spans="20:20" ht="14.25" customHeight="1" x14ac:dyDescent="0.45">
      <c r="T289" s="27"/>
    </row>
    <row r="290" spans="20:20" ht="14.25" customHeight="1" x14ac:dyDescent="0.45">
      <c r="T290" s="27"/>
    </row>
    <row r="291" spans="20:20" ht="14.25" customHeight="1" x14ac:dyDescent="0.45">
      <c r="T291" s="27"/>
    </row>
    <row r="292" spans="20:20" ht="14.25" customHeight="1" x14ac:dyDescent="0.45">
      <c r="T292" s="27"/>
    </row>
    <row r="293" spans="20:20" ht="14.25" customHeight="1" x14ac:dyDescent="0.45">
      <c r="T293" s="27"/>
    </row>
    <row r="294" spans="20:20" ht="14.25" customHeight="1" x14ac:dyDescent="0.45">
      <c r="T294" s="27"/>
    </row>
    <row r="295" spans="20:20" ht="14.25" customHeight="1" x14ac:dyDescent="0.45">
      <c r="T295" s="27"/>
    </row>
    <row r="296" spans="20:20" ht="14.25" customHeight="1" x14ac:dyDescent="0.45">
      <c r="T296" s="27"/>
    </row>
    <row r="297" spans="20:20" ht="14.25" customHeight="1" x14ac:dyDescent="0.45">
      <c r="T297" s="27"/>
    </row>
    <row r="298" spans="20:20" ht="14.25" customHeight="1" x14ac:dyDescent="0.45">
      <c r="T298" s="27"/>
    </row>
    <row r="299" spans="20:20" ht="14.25" customHeight="1" x14ac:dyDescent="0.45">
      <c r="T299" s="27"/>
    </row>
    <row r="300" spans="20:20" ht="14.25" customHeight="1" x14ac:dyDescent="0.45">
      <c r="T300" s="27"/>
    </row>
    <row r="301" spans="20:20" ht="14.25" customHeight="1" x14ac:dyDescent="0.45">
      <c r="T301" s="27"/>
    </row>
    <row r="302" spans="20:20" ht="14.25" customHeight="1" x14ac:dyDescent="0.45">
      <c r="T302" s="27"/>
    </row>
    <row r="303" spans="20:20" ht="14.25" customHeight="1" x14ac:dyDescent="0.45">
      <c r="T303" s="27"/>
    </row>
    <row r="304" spans="20:20" ht="14.25" customHeight="1" x14ac:dyDescent="0.45">
      <c r="T304" s="27"/>
    </row>
    <row r="305" spans="20:20" ht="14.25" customHeight="1" x14ac:dyDescent="0.45">
      <c r="T305" s="27"/>
    </row>
    <row r="306" spans="20:20" ht="14.25" customHeight="1" x14ac:dyDescent="0.45">
      <c r="T306" s="27"/>
    </row>
    <row r="307" spans="20:20" ht="14.25" customHeight="1" x14ac:dyDescent="0.45">
      <c r="T307" s="27"/>
    </row>
    <row r="308" spans="20:20" ht="14.25" customHeight="1" x14ac:dyDescent="0.45">
      <c r="T308" s="27"/>
    </row>
    <row r="309" spans="20:20" ht="14.25" customHeight="1" x14ac:dyDescent="0.45">
      <c r="T309" s="27"/>
    </row>
    <row r="310" spans="20:20" ht="14.25" customHeight="1" x14ac:dyDescent="0.45">
      <c r="T310" s="27"/>
    </row>
    <row r="311" spans="20:20" ht="14.25" customHeight="1" x14ac:dyDescent="0.45">
      <c r="T311" s="27"/>
    </row>
    <row r="312" spans="20:20" ht="14.25" customHeight="1" x14ac:dyDescent="0.45">
      <c r="T312" s="27"/>
    </row>
    <row r="313" spans="20:20" ht="14.25" customHeight="1" x14ac:dyDescent="0.45">
      <c r="T313" s="27"/>
    </row>
    <row r="314" spans="20:20" ht="14.25" customHeight="1" x14ac:dyDescent="0.45">
      <c r="T314" s="27"/>
    </row>
    <row r="315" spans="20:20" ht="14.25" customHeight="1" x14ac:dyDescent="0.45">
      <c r="T315" s="27"/>
    </row>
    <row r="316" spans="20:20" ht="14.25" customHeight="1" x14ac:dyDescent="0.45">
      <c r="T316" s="27"/>
    </row>
    <row r="317" spans="20:20" ht="14.25" customHeight="1" x14ac:dyDescent="0.45">
      <c r="T317" s="27"/>
    </row>
    <row r="318" spans="20:20" ht="14.25" customHeight="1" x14ac:dyDescent="0.45">
      <c r="T318" s="27"/>
    </row>
    <row r="319" spans="20:20" ht="14.25" customHeight="1" x14ac:dyDescent="0.45">
      <c r="T319" s="27"/>
    </row>
    <row r="320" spans="20:20" ht="14.25" customHeight="1" x14ac:dyDescent="0.45">
      <c r="T320" s="27"/>
    </row>
    <row r="321" spans="20:20" ht="14.25" customHeight="1" x14ac:dyDescent="0.45">
      <c r="T321" s="27"/>
    </row>
    <row r="322" spans="20:20" ht="14.25" customHeight="1" x14ac:dyDescent="0.45">
      <c r="T322" s="27"/>
    </row>
    <row r="323" spans="20:20" ht="14.25" customHeight="1" x14ac:dyDescent="0.45">
      <c r="T323" s="27"/>
    </row>
    <row r="324" spans="20:20" ht="14.25" customHeight="1" x14ac:dyDescent="0.45">
      <c r="T324" s="27"/>
    </row>
    <row r="325" spans="20:20" ht="14.25" customHeight="1" x14ac:dyDescent="0.45">
      <c r="T325" s="27"/>
    </row>
    <row r="326" spans="20:20" ht="14.25" customHeight="1" x14ac:dyDescent="0.45">
      <c r="T326" s="27"/>
    </row>
    <row r="327" spans="20:20" ht="14.25" customHeight="1" x14ac:dyDescent="0.45">
      <c r="T327" s="27"/>
    </row>
    <row r="328" spans="20:20" ht="14.25" customHeight="1" x14ac:dyDescent="0.45">
      <c r="T328" s="27"/>
    </row>
    <row r="329" spans="20:20" ht="14.25" customHeight="1" x14ac:dyDescent="0.45">
      <c r="T329" s="27"/>
    </row>
    <row r="330" spans="20:20" ht="14.25" customHeight="1" x14ac:dyDescent="0.45">
      <c r="T330" s="27"/>
    </row>
    <row r="331" spans="20:20" ht="14.25" customHeight="1" x14ac:dyDescent="0.45">
      <c r="T331" s="27"/>
    </row>
    <row r="332" spans="20:20" ht="14.25" customHeight="1" x14ac:dyDescent="0.45">
      <c r="T332" s="27"/>
    </row>
    <row r="333" spans="20:20" ht="14.25" customHeight="1" x14ac:dyDescent="0.45">
      <c r="T333" s="27"/>
    </row>
    <row r="334" spans="20:20" ht="14.25" customHeight="1" x14ac:dyDescent="0.45">
      <c r="T334" s="27"/>
    </row>
    <row r="335" spans="20:20" ht="14.25" customHeight="1" x14ac:dyDescent="0.45">
      <c r="T335" s="27"/>
    </row>
    <row r="336" spans="20:20" ht="14.25" customHeight="1" x14ac:dyDescent="0.45">
      <c r="T336" s="27"/>
    </row>
    <row r="337" spans="20:20" ht="14.25" customHeight="1" x14ac:dyDescent="0.45">
      <c r="T337" s="27"/>
    </row>
    <row r="338" spans="20:20" ht="14.25" customHeight="1" x14ac:dyDescent="0.45">
      <c r="T338" s="27"/>
    </row>
    <row r="339" spans="20:20" ht="14.25" customHeight="1" x14ac:dyDescent="0.45">
      <c r="T339" s="27"/>
    </row>
    <row r="340" spans="20:20" ht="14.25" customHeight="1" x14ac:dyDescent="0.45">
      <c r="T340" s="27"/>
    </row>
    <row r="341" spans="20:20" ht="14.25" customHeight="1" x14ac:dyDescent="0.45">
      <c r="T341" s="27"/>
    </row>
    <row r="342" spans="20:20" ht="14.25" customHeight="1" x14ac:dyDescent="0.45">
      <c r="T342" s="27"/>
    </row>
    <row r="343" spans="20:20" ht="14.25" customHeight="1" x14ac:dyDescent="0.45">
      <c r="T343" s="27"/>
    </row>
    <row r="344" spans="20:20" ht="14.25" customHeight="1" x14ac:dyDescent="0.45">
      <c r="T344" s="27"/>
    </row>
    <row r="345" spans="20:20" ht="14.25" customHeight="1" x14ac:dyDescent="0.45">
      <c r="T345" s="27"/>
    </row>
    <row r="346" spans="20:20" ht="14.25" customHeight="1" x14ac:dyDescent="0.45">
      <c r="T346" s="27"/>
    </row>
    <row r="347" spans="20:20" ht="14.25" customHeight="1" x14ac:dyDescent="0.45">
      <c r="T347" s="27"/>
    </row>
    <row r="348" spans="20:20" ht="14.25" customHeight="1" x14ac:dyDescent="0.45">
      <c r="T348" s="27"/>
    </row>
    <row r="349" spans="20:20" ht="14.25" customHeight="1" x14ac:dyDescent="0.45">
      <c r="T349" s="27"/>
    </row>
    <row r="350" spans="20:20" ht="14.25" customHeight="1" x14ac:dyDescent="0.45">
      <c r="T350" s="27"/>
    </row>
    <row r="351" spans="20:20" ht="14.25" customHeight="1" x14ac:dyDescent="0.45">
      <c r="T351" s="27"/>
    </row>
    <row r="352" spans="20:20" ht="14.25" customHeight="1" x14ac:dyDescent="0.45">
      <c r="T352" s="27"/>
    </row>
    <row r="353" spans="20:20" ht="14.25" customHeight="1" x14ac:dyDescent="0.45">
      <c r="T353" s="27"/>
    </row>
    <row r="354" spans="20:20" ht="14.25" customHeight="1" x14ac:dyDescent="0.45">
      <c r="T354" s="27"/>
    </row>
    <row r="355" spans="20:20" ht="14.25" customHeight="1" x14ac:dyDescent="0.45">
      <c r="T355" s="27"/>
    </row>
    <row r="356" spans="20:20" ht="14.25" customHeight="1" x14ac:dyDescent="0.45">
      <c r="T356" s="27"/>
    </row>
    <row r="357" spans="20:20" ht="14.25" customHeight="1" x14ac:dyDescent="0.45">
      <c r="T357" s="27"/>
    </row>
    <row r="358" spans="20:20" ht="14.25" customHeight="1" x14ac:dyDescent="0.45">
      <c r="T358" s="27"/>
    </row>
    <row r="359" spans="20:20" ht="14.25" customHeight="1" x14ac:dyDescent="0.45">
      <c r="T359" s="27"/>
    </row>
    <row r="360" spans="20:20" ht="14.25" customHeight="1" x14ac:dyDescent="0.45">
      <c r="T360" s="27"/>
    </row>
    <row r="361" spans="20:20" ht="14.25" customHeight="1" x14ac:dyDescent="0.45">
      <c r="T361" s="27"/>
    </row>
    <row r="362" spans="20:20" ht="14.25" customHeight="1" x14ac:dyDescent="0.45">
      <c r="T362" s="27"/>
    </row>
    <row r="363" spans="20:20" ht="14.25" customHeight="1" x14ac:dyDescent="0.45">
      <c r="T363" s="27"/>
    </row>
    <row r="364" spans="20:20" ht="14.25" customHeight="1" x14ac:dyDescent="0.45">
      <c r="T364" s="27"/>
    </row>
    <row r="365" spans="20:20" ht="14.25" customHeight="1" x14ac:dyDescent="0.45">
      <c r="T365" s="27"/>
    </row>
    <row r="366" spans="20:20" ht="14.25" customHeight="1" x14ac:dyDescent="0.45">
      <c r="T366" s="27"/>
    </row>
    <row r="367" spans="20:20" ht="14.25" customHeight="1" x14ac:dyDescent="0.45">
      <c r="T367" s="27"/>
    </row>
    <row r="368" spans="20:20" ht="14.25" customHeight="1" x14ac:dyDescent="0.45">
      <c r="T368" s="27"/>
    </row>
    <row r="369" spans="20:20" ht="14.25" customHeight="1" x14ac:dyDescent="0.45">
      <c r="T369" s="27"/>
    </row>
    <row r="370" spans="20:20" ht="14.25" customHeight="1" x14ac:dyDescent="0.45">
      <c r="T370" s="27"/>
    </row>
    <row r="371" spans="20:20" ht="14.25" customHeight="1" x14ac:dyDescent="0.45">
      <c r="T371" s="27"/>
    </row>
    <row r="372" spans="20:20" ht="14.25" customHeight="1" x14ac:dyDescent="0.45">
      <c r="T372" s="27"/>
    </row>
    <row r="373" spans="20:20" ht="14.25" customHeight="1" x14ac:dyDescent="0.45">
      <c r="T373" s="27"/>
    </row>
    <row r="374" spans="20:20" ht="14.25" customHeight="1" x14ac:dyDescent="0.45">
      <c r="T374" s="27"/>
    </row>
    <row r="375" spans="20:20" ht="14.25" customHeight="1" x14ac:dyDescent="0.45">
      <c r="T375" s="27"/>
    </row>
    <row r="376" spans="20:20" ht="14.25" customHeight="1" x14ac:dyDescent="0.45">
      <c r="T376" s="27"/>
    </row>
    <row r="377" spans="20:20" ht="14.25" customHeight="1" x14ac:dyDescent="0.45">
      <c r="T377" s="27"/>
    </row>
    <row r="378" spans="20:20" ht="14.25" customHeight="1" x14ac:dyDescent="0.45">
      <c r="T378" s="27"/>
    </row>
    <row r="379" spans="20:20" ht="14.25" customHeight="1" x14ac:dyDescent="0.45">
      <c r="T379" s="27"/>
    </row>
    <row r="380" spans="20:20" ht="14.25" customHeight="1" x14ac:dyDescent="0.45">
      <c r="T380" s="27"/>
    </row>
    <row r="381" spans="20:20" ht="14.25" customHeight="1" x14ac:dyDescent="0.45">
      <c r="T381" s="27"/>
    </row>
    <row r="382" spans="20:20" ht="14.25" customHeight="1" x14ac:dyDescent="0.45">
      <c r="T382" s="27"/>
    </row>
    <row r="383" spans="20:20" ht="14.25" customHeight="1" x14ac:dyDescent="0.45">
      <c r="T383" s="27"/>
    </row>
    <row r="384" spans="20:20" ht="14.25" customHeight="1" x14ac:dyDescent="0.45">
      <c r="T384" s="27"/>
    </row>
    <row r="385" spans="20:20" ht="14.25" customHeight="1" x14ac:dyDescent="0.45">
      <c r="T385" s="27"/>
    </row>
    <row r="386" spans="20:20" ht="14.25" customHeight="1" x14ac:dyDescent="0.45">
      <c r="T386" s="27"/>
    </row>
    <row r="387" spans="20:20" ht="14.25" customHeight="1" x14ac:dyDescent="0.45">
      <c r="T387" s="27"/>
    </row>
    <row r="388" spans="20:20" ht="14.25" customHeight="1" x14ac:dyDescent="0.45">
      <c r="T388" s="27"/>
    </row>
    <row r="389" spans="20:20" ht="14.25" customHeight="1" x14ac:dyDescent="0.45">
      <c r="T389" s="27"/>
    </row>
    <row r="390" spans="20:20" ht="14.25" customHeight="1" x14ac:dyDescent="0.45">
      <c r="T390" s="27"/>
    </row>
    <row r="391" spans="20:20" ht="14.25" customHeight="1" x14ac:dyDescent="0.45">
      <c r="T391" s="27"/>
    </row>
    <row r="392" spans="20:20" ht="14.25" customHeight="1" x14ac:dyDescent="0.45">
      <c r="T392" s="27"/>
    </row>
    <row r="393" spans="20:20" ht="14.25" customHeight="1" x14ac:dyDescent="0.45">
      <c r="T393" s="27"/>
    </row>
    <row r="394" spans="20:20" ht="14.25" customHeight="1" x14ac:dyDescent="0.45">
      <c r="T394" s="27"/>
    </row>
    <row r="395" spans="20:20" ht="14.25" customHeight="1" x14ac:dyDescent="0.45">
      <c r="T395" s="27"/>
    </row>
    <row r="396" spans="20:20" ht="14.25" customHeight="1" x14ac:dyDescent="0.45">
      <c r="T396" s="27"/>
    </row>
    <row r="397" spans="20:20" ht="14.25" customHeight="1" x14ac:dyDescent="0.45">
      <c r="T397" s="27"/>
    </row>
    <row r="398" spans="20:20" ht="14.25" customHeight="1" x14ac:dyDescent="0.45">
      <c r="T398" s="27"/>
    </row>
    <row r="399" spans="20:20" ht="14.25" customHeight="1" x14ac:dyDescent="0.45">
      <c r="T399" s="27"/>
    </row>
    <row r="400" spans="20:20" ht="14.25" customHeight="1" x14ac:dyDescent="0.45">
      <c r="T400" s="27"/>
    </row>
    <row r="401" spans="20:20" ht="14.25" customHeight="1" x14ac:dyDescent="0.45">
      <c r="T401" s="27"/>
    </row>
    <row r="402" spans="20:20" ht="14.25" customHeight="1" x14ac:dyDescent="0.45">
      <c r="T402" s="27"/>
    </row>
    <row r="403" spans="20:20" ht="14.25" customHeight="1" x14ac:dyDescent="0.45">
      <c r="T403" s="27"/>
    </row>
    <row r="404" spans="20:20" ht="14.25" customHeight="1" x14ac:dyDescent="0.45">
      <c r="T404" s="27"/>
    </row>
    <row r="405" spans="20:20" ht="14.25" customHeight="1" x14ac:dyDescent="0.45">
      <c r="T405" s="27"/>
    </row>
    <row r="406" spans="20:20" ht="14.25" customHeight="1" x14ac:dyDescent="0.45">
      <c r="T406" s="27"/>
    </row>
    <row r="407" spans="20:20" ht="14.25" customHeight="1" x14ac:dyDescent="0.45">
      <c r="T407" s="27"/>
    </row>
    <row r="408" spans="20:20" ht="14.25" customHeight="1" x14ac:dyDescent="0.45">
      <c r="T408" s="27"/>
    </row>
    <row r="409" spans="20:20" ht="14.25" customHeight="1" x14ac:dyDescent="0.45">
      <c r="T409" s="27"/>
    </row>
    <row r="410" spans="20:20" ht="14.25" customHeight="1" x14ac:dyDescent="0.45">
      <c r="T410" s="27"/>
    </row>
    <row r="411" spans="20:20" ht="14.25" customHeight="1" x14ac:dyDescent="0.45">
      <c r="T411" s="27"/>
    </row>
    <row r="412" spans="20:20" ht="14.25" customHeight="1" x14ac:dyDescent="0.45">
      <c r="T412" s="27"/>
    </row>
    <row r="413" spans="20:20" ht="14.25" customHeight="1" x14ac:dyDescent="0.45">
      <c r="T413" s="27"/>
    </row>
    <row r="414" spans="20:20" ht="14.25" customHeight="1" x14ac:dyDescent="0.45">
      <c r="T414" s="27"/>
    </row>
    <row r="415" spans="20:20" ht="14.25" customHeight="1" x14ac:dyDescent="0.45">
      <c r="T415" s="27"/>
    </row>
    <row r="416" spans="20:20" ht="14.25" customHeight="1" x14ac:dyDescent="0.45">
      <c r="T416" s="27"/>
    </row>
    <row r="417" spans="20:20" ht="14.25" customHeight="1" x14ac:dyDescent="0.45">
      <c r="T417" s="27"/>
    </row>
    <row r="418" spans="20:20" ht="14.25" customHeight="1" x14ac:dyDescent="0.45">
      <c r="T418" s="27"/>
    </row>
    <row r="419" spans="20:20" ht="14.25" customHeight="1" x14ac:dyDescent="0.45">
      <c r="T419" s="27"/>
    </row>
    <row r="420" spans="20:20" ht="14.25" customHeight="1" x14ac:dyDescent="0.45">
      <c r="T420" s="27"/>
    </row>
    <row r="421" spans="20:20" ht="14.25" customHeight="1" x14ac:dyDescent="0.45">
      <c r="T421" s="27"/>
    </row>
    <row r="422" spans="20:20" ht="14.25" customHeight="1" x14ac:dyDescent="0.45">
      <c r="T422" s="27"/>
    </row>
    <row r="423" spans="20:20" ht="14.25" customHeight="1" x14ac:dyDescent="0.45">
      <c r="T423" s="27"/>
    </row>
    <row r="424" spans="20:20" ht="14.25" customHeight="1" x14ac:dyDescent="0.45">
      <c r="T424" s="27"/>
    </row>
    <row r="425" spans="20:20" ht="14.25" customHeight="1" x14ac:dyDescent="0.45">
      <c r="T425" s="27"/>
    </row>
    <row r="426" spans="20:20" ht="14.25" customHeight="1" x14ac:dyDescent="0.45">
      <c r="T426" s="27"/>
    </row>
    <row r="427" spans="20:20" ht="14.25" customHeight="1" x14ac:dyDescent="0.45">
      <c r="T427" s="27"/>
    </row>
    <row r="428" spans="20:20" ht="14.25" customHeight="1" x14ac:dyDescent="0.45">
      <c r="T428" s="27"/>
    </row>
    <row r="429" spans="20:20" ht="14.25" customHeight="1" x14ac:dyDescent="0.45">
      <c r="T429" s="27"/>
    </row>
    <row r="430" spans="20:20" ht="14.25" customHeight="1" x14ac:dyDescent="0.45">
      <c r="T430" s="27"/>
    </row>
    <row r="431" spans="20:20" ht="14.25" customHeight="1" x14ac:dyDescent="0.45">
      <c r="T431" s="27"/>
    </row>
    <row r="432" spans="20:20" ht="14.25" customHeight="1" x14ac:dyDescent="0.45">
      <c r="T432" s="27"/>
    </row>
    <row r="433" spans="20:20" ht="14.25" customHeight="1" x14ac:dyDescent="0.45">
      <c r="T433" s="27"/>
    </row>
    <row r="434" spans="20:20" ht="14.25" customHeight="1" x14ac:dyDescent="0.45">
      <c r="T434" s="27"/>
    </row>
    <row r="435" spans="20:20" ht="14.25" customHeight="1" x14ac:dyDescent="0.45">
      <c r="T435" s="27"/>
    </row>
    <row r="436" spans="20:20" ht="14.25" customHeight="1" x14ac:dyDescent="0.45">
      <c r="T436" s="27"/>
    </row>
    <row r="437" spans="20:20" ht="14.25" customHeight="1" x14ac:dyDescent="0.45">
      <c r="T437" s="27"/>
    </row>
    <row r="438" spans="20:20" ht="14.25" customHeight="1" x14ac:dyDescent="0.45">
      <c r="T438" s="27"/>
    </row>
    <row r="439" spans="20:20" ht="14.25" customHeight="1" x14ac:dyDescent="0.45">
      <c r="T439" s="27"/>
    </row>
    <row r="440" spans="20:20" ht="14.25" customHeight="1" x14ac:dyDescent="0.45">
      <c r="T440" s="27"/>
    </row>
    <row r="441" spans="20:20" ht="14.25" customHeight="1" x14ac:dyDescent="0.45">
      <c r="T441" s="27"/>
    </row>
    <row r="442" spans="20:20" ht="14.25" customHeight="1" x14ac:dyDescent="0.45">
      <c r="T442" s="27"/>
    </row>
    <row r="443" spans="20:20" ht="14.25" customHeight="1" x14ac:dyDescent="0.45">
      <c r="T443" s="27"/>
    </row>
    <row r="444" spans="20:20" ht="14.25" customHeight="1" x14ac:dyDescent="0.45">
      <c r="T444" s="27"/>
    </row>
    <row r="445" spans="20:20" ht="14.25" customHeight="1" x14ac:dyDescent="0.45">
      <c r="T445" s="27"/>
    </row>
    <row r="446" spans="20:20" ht="14.25" customHeight="1" x14ac:dyDescent="0.45">
      <c r="T446" s="27"/>
    </row>
    <row r="447" spans="20:20" ht="14.25" customHeight="1" x14ac:dyDescent="0.45">
      <c r="T447" s="27"/>
    </row>
    <row r="448" spans="20:20" ht="14.25" customHeight="1" x14ac:dyDescent="0.45">
      <c r="T448" s="27"/>
    </row>
    <row r="449" spans="20:20" ht="14.25" customHeight="1" x14ac:dyDescent="0.45">
      <c r="T449" s="27"/>
    </row>
    <row r="450" spans="20:20" ht="14.25" customHeight="1" x14ac:dyDescent="0.45">
      <c r="T450" s="27"/>
    </row>
    <row r="451" spans="20:20" ht="14.25" customHeight="1" x14ac:dyDescent="0.45">
      <c r="T451" s="27"/>
    </row>
    <row r="452" spans="20:20" ht="14.25" customHeight="1" x14ac:dyDescent="0.45">
      <c r="T452" s="27"/>
    </row>
    <row r="453" spans="20:20" ht="14.25" customHeight="1" x14ac:dyDescent="0.45">
      <c r="T453" s="27"/>
    </row>
    <row r="454" spans="20:20" ht="14.25" customHeight="1" x14ac:dyDescent="0.45">
      <c r="T454" s="27"/>
    </row>
    <row r="455" spans="20:20" ht="14.25" customHeight="1" x14ac:dyDescent="0.45">
      <c r="T455" s="27"/>
    </row>
    <row r="456" spans="20:20" ht="14.25" customHeight="1" x14ac:dyDescent="0.45">
      <c r="T456" s="27"/>
    </row>
    <row r="457" spans="20:20" ht="14.25" customHeight="1" x14ac:dyDescent="0.45">
      <c r="T457" s="27"/>
    </row>
    <row r="458" spans="20:20" ht="14.25" customHeight="1" x14ac:dyDescent="0.45">
      <c r="T458" s="27"/>
    </row>
    <row r="459" spans="20:20" ht="14.25" customHeight="1" x14ac:dyDescent="0.45">
      <c r="T459" s="27"/>
    </row>
    <row r="460" spans="20:20" ht="14.25" customHeight="1" x14ac:dyDescent="0.45">
      <c r="T460" s="27"/>
    </row>
    <row r="461" spans="20:20" ht="14.25" customHeight="1" x14ac:dyDescent="0.45">
      <c r="T461" s="27"/>
    </row>
    <row r="462" spans="20:20" ht="14.25" customHeight="1" x14ac:dyDescent="0.45">
      <c r="T462" s="27"/>
    </row>
    <row r="463" spans="20:20" ht="14.25" customHeight="1" x14ac:dyDescent="0.45">
      <c r="T463" s="27"/>
    </row>
    <row r="464" spans="20:20" ht="14.25" customHeight="1" x14ac:dyDescent="0.45">
      <c r="T464" s="27"/>
    </row>
    <row r="465" spans="20:20" ht="14.25" customHeight="1" x14ac:dyDescent="0.45">
      <c r="T465" s="27"/>
    </row>
    <row r="466" spans="20:20" ht="14.25" customHeight="1" x14ac:dyDescent="0.45">
      <c r="T466" s="27"/>
    </row>
    <row r="467" spans="20:20" ht="14.25" customHeight="1" x14ac:dyDescent="0.45">
      <c r="T467" s="27"/>
    </row>
    <row r="468" spans="20:20" ht="14.25" customHeight="1" x14ac:dyDescent="0.45">
      <c r="T468" s="27"/>
    </row>
    <row r="469" spans="20:20" ht="14.25" customHeight="1" x14ac:dyDescent="0.45">
      <c r="T469" s="27"/>
    </row>
    <row r="470" spans="20:20" ht="14.25" customHeight="1" x14ac:dyDescent="0.45">
      <c r="T470" s="27"/>
    </row>
    <row r="471" spans="20:20" ht="14.25" customHeight="1" x14ac:dyDescent="0.45">
      <c r="T471" s="27"/>
    </row>
    <row r="472" spans="20:20" ht="14.25" customHeight="1" x14ac:dyDescent="0.45">
      <c r="T472" s="27"/>
    </row>
    <row r="473" spans="20:20" ht="14.25" customHeight="1" x14ac:dyDescent="0.45">
      <c r="T473" s="27"/>
    </row>
    <row r="474" spans="20:20" ht="14.25" customHeight="1" x14ac:dyDescent="0.45">
      <c r="T474" s="27"/>
    </row>
    <row r="475" spans="20:20" ht="14.25" customHeight="1" x14ac:dyDescent="0.45">
      <c r="T475" s="27"/>
    </row>
    <row r="476" spans="20:20" ht="14.25" customHeight="1" x14ac:dyDescent="0.45">
      <c r="T476" s="27"/>
    </row>
    <row r="477" spans="20:20" ht="14.25" customHeight="1" x14ac:dyDescent="0.45">
      <c r="T477" s="27"/>
    </row>
    <row r="478" spans="20:20" ht="14.25" customHeight="1" x14ac:dyDescent="0.45">
      <c r="T478" s="27"/>
    </row>
    <row r="479" spans="20:20" ht="14.25" customHeight="1" x14ac:dyDescent="0.45">
      <c r="T479" s="27"/>
    </row>
    <row r="480" spans="20:20" ht="14.25" customHeight="1" x14ac:dyDescent="0.45">
      <c r="T480" s="27"/>
    </row>
    <row r="481" spans="20:20" ht="14.25" customHeight="1" x14ac:dyDescent="0.45">
      <c r="T481" s="27"/>
    </row>
    <row r="482" spans="20:20" ht="14.25" customHeight="1" x14ac:dyDescent="0.45">
      <c r="T482" s="27"/>
    </row>
    <row r="483" spans="20:20" ht="14.25" customHeight="1" x14ac:dyDescent="0.45">
      <c r="T483" s="27"/>
    </row>
    <row r="484" spans="20:20" ht="14.25" customHeight="1" x14ac:dyDescent="0.45">
      <c r="T484" s="27"/>
    </row>
    <row r="485" spans="20:20" ht="14.25" customHeight="1" x14ac:dyDescent="0.45">
      <c r="T485" s="27"/>
    </row>
    <row r="486" spans="20:20" ht="14.25" customHeight="1" x14ac:dyDescent="0.45">
      <c r="T486" s="27"/>
    </row>
    <row r="487" spans="20:20" ht="14.25" customHeight="1" x14ac:dyDescent="0.45">
      <c r="T487" s="27"/>
    </row>
    <row r="488" spans="20:20" ht="14.25" customHeight="1" x14ac:dyDescent="0.45">
      <c r="T488" s="27"/>
    </row>
    <row r="489" spans="20:20" ht="14.25" customHeight="1" x14ac:dyDescent="0.45">
      <c r="T489" s="27"/>
    </row>
    <row r="490" spans="20:20" ht="14.25" customHeight="1" x14ac:dyDescent="0.45">
      <c r="T490" s="27"/>
    </row>
    <row r="491" spans="20:20" ht="14.25" customHeight="1" x14ac:dyDescent="0.45">
      <c r="T491" s="27"/>
    </row>
    <row r="492" spans="20:20" ht="14.25" customHeight="1" x14ac:dyDescent="0.45">
      <c r="T492" s="27"/>
    </row>
    <row r="493" spans="20:20" ht="14.25" customHeight="1" x14ac:dyDescent="0.45">
      <c r="T493" s="27"/>
    </row>
    <row r="494" spans="20:20" ht="14.25" customHeight="1" x14ac:dyDescent="0.45">
      <c r="T494" s="27"/>
    </row>
    <row r="495" spans="20:20" ht="14.25" customHeight="1" x14ac:dyDescent="0.45">
      <c r="T495" s="27"/>
    </row>
    <row r="496" spans="20:20" ht="14.25" customHeight="1" x14ac:dyDescent="0.45">
      <c r="T496" s="27"/>
    </row>
    <row r="497" spans="20:20" ht="14.25" customHeight="1" x14ac:dyDescent="0.45">
      <c r="T497" s="27"/>
    </row>
    <row r="498" spans="20:20" ht="14.25" customHeight="1" x14ac:dyDescent="0.45">
      <c r="T498" s="27"/>
    </row>
    <row r="499" spans="20:20" ht="14.25" customHeight="1" x14ac:dyDescent="0.45">
      <c r="T499" s="27"/>
    </row>
    <row r="500" spans="20:20" ht="14.25" customHeight="1" x14ac:dyDescent="0.45">
      <c r="T500" s="27"/>
    </row>
    <row r="501" spans="20:20" ht="14.25" customHeight="1" x14ac:dyDescent="0.45">
      <c r="T501" s="27"/>
    </row>
    <row r="502" spans="20:20" ht="14.25" customHeight="1" x14ac:dyDescent="0.45">
      <c r="T502" s="27"/>
    </row>
    <row r="503" spans="20:20" ht="14.25" customHeight="1" x14ac:dyDescent="0.45">
      <c r="T503" s="27"/>
    </row>
    <row r="504" spans="20:20" ht="14.25" customHeight="1" x14ac:dyDescent="0.45">
      <c r="T504" s="27"/>
    </row>
    <row r="505" spans="20:20" ht="14.25" customHeight="1" x14ac:dyDescent="0.45">
      <c r="T505" s="27"/>
    </row>
    <row r="506" spans="20:20" ht="14.25" customHeight="1" x14ac:dyDescent="0.45">
      <c r="T506" s="27"/>
    </row>
    <row r="507" spans="20:20" ht="14.25" customHeight="1" x14ac:dyDescent="0.45">
      <c r="T507" s="27"/>
    </row>
    <row r="508" spans="20:20" ht="14.25" customHeight="1" x14ac:dyDescent="0.45">
      <c r="T508" s="27"/>
    </row>
    <row r="509" spans="20:20" ht="14.25" customHeight="1" x14ac:dyDescent="0.45">
      <c r="T509" s="27"/>
    </row>
    <row r="510" spans="20:20" ht="14.25" customHeight="1" x14ac:dyDescent="0.45">
      <c r="T510" s="27"/>
    </row>
    <row r="511" spans="20:20" ht="14.25" customHeight="1" x14ac:dyDescent="0.45">
      <c r="T511" s="27"/>
    </row>
    <row r="512" spans="20:20" ht="14.25" customHeight="1" x14ac:dyDescent="0.45">
      <c r="T512" s="27"/>
    </row>
    <row r="513" spans="20:20" ht="14.25" customHeight="1" x14ac:dyDescent="0.45">
      <c r="T513" s="27"/>
    </row>
    <row r="514" spans="20:20" ht="14.25" customHeight="1" x14ac:dyDescent="0.45">
      <c r="T514" s="27"/>
    </row>
    <row r="515" spans="20:20" ht="14.25" customHeight="1" x14ac:dyDescent="0.45">
      <c r="T515" s="27"/>
    </row>
    <row r="516" spans="20:20" ht="14.25" customHeight="1" x14ac:dyDescent="0.45">
      <c r="T516" s="27"/>
    </row>
    <row r="517" spans="20:20" ht="14.25" customHeight="1" x14ac:dyDescent="0.45">
      <c r="T517" s="27"/>
    </row>
    <row r="518" spans="20:20" ht="14.25" customHeight="1" x14ac:dyDescent="0.45">
      <c r="T518" s="27"/>
    </row>
    <row r="519" spans="20:20" ht="14.25" customHeight="1" x14ac:dyDescent="0.45">
      <c r="T519" s="27"/>
    </row>
    <row r="520" spans="20:20" ht="14.25" customHeight="1" x14ac:dyDescent="0.45">
      <c r="T520" s="27"/>
    </row>
    <row r="521" spans="20:20" ht="14.25" customHeight="1" x14ac:dyDescent="0.45">
      <c r="T521" s="27"/>
    </row>
    <row r="522" spans="20:20" ht="14.25" customHeight="1" x14ac:dyDescent="0.45">
      <c r="T522" s="27"/>
    </row>
    <row r="523" spans="20:20" ht="14.25" customHeight="1" x14ac:dyDescent="0.45">
      <c r="T523" s="27"/>
    </row>
    <row r="524" spans="20:20" ht="14.25" customHeight="1" x14ac:dyDescent="0.45">
      <c r="T524" s="27"/>
    </row>
    <row r="525" spans="20:20" ht="14.25" customHeight="1" x14ac:dyDescent="0.45">
      <c r="T525" s="27"/>
    </row>
    <row r="526" spans="20:20" ht="14.25" customHeight="1" x14ac:dyDescent="0.45">
      <c r="T526" s="27"/>
    </row>
    <row r="527" spans="20:20" ht="14.25" customHeight="1" x14ac:dyDescent="0.45">
      <c r="T527" s="27"/>
    </row>
    <row r="528" spans="20:20" ht="14.25" customHeight="1" x14ac:dyDescent="0.45">
      <c r="T528" s="27"/>
    </row>
    <row r="529" spans="20:20" ht="14.25" customHeight="1" x14ac:dyDescent="0.45">
      <c r="T529" s="27"/>
    </row>
    <row r="530" spans="20:20" ht="14.25" customHeight="1" x14ac:dyDescent="0.45">
      <c r="T530" s="27"/>
    </row>
    <row r="531" spans="20:20" ht="14.25" customHeight="1" x14ac:dyDescent="0.45">
      <c r="T531" s="27"/>
    </row>
    <row r="532" spans="20:20" ht="14.25" customHeight="1" x14ac:dyDescent="0.45">
      <c r="T532" s="27"/>
    </row>
    <row r="533" spans="20:20" ht="14.25" customHeight="1" x14ac:dyDescent="0.45">
      <c r="T533" s="27"/>
    </row>
    <row r="534" spans="20:20" ht="14.25" customHeight="1" x14ac:dyDescent="0.45">
      <c r="T534" s="27"/>
    </row>
    <row r="535" spans="20:20" ht="14.25" customHeight="1" x14ac:dyDescent="0.45">
      <c r="T535" s="27"/>
    </row>
    <row r="536" spans="20:20" ht="14.25" customHeight="1" x14ac:dyDescent="0.45">
      <c r="T536" s="27"/>
    </row>
    <row r="537" spans="20:20" ht="14.25" customHeight="1" x14ac:dyDescent="0.45">
      <c r="T537" s="27"/>
    </row>
    <row r="538" spans="20:20" ht="14.25" customHeight="1" x14ac:dyDescent="0.45">
      <c r="T538" s="27"/>
    </row>
    <row r="539" spans="20:20" ht="14.25" customHeight="1" x14ac:dyDescent="0.45">
      <c r="T539" s="27"/>
    </row>
    <row r="540" spans="20:20" ht="14.25" customHeight="1" x14ac:dyDescent="0.45">
      <c r="T540" s="27"/>
    </row>
    <row r="541" spans="20:20" ht="14.25" customHeight="1" x14ac:dyDescent="0.45">
      <c r="T541" s="27"/>
    </row>
    <row r="542" spans="20:20" ht="14.25" customHeight="1" x14ac:dyDescent="0.45">
      <c r="T542" s="27"/>
    </row>
    <row r="543" spans="20:20" ht="14.25" customHeight="1" x14ac:dyDescent="0.45">
      <c r="T543" s="27"/>
    </row>
    <row r="544" spans="20:20" ht="14.25" customHeight="1" x14ac:dyDescent="0.45">
      <c r="T544" s="27"/>
    </row>
    <row r="545" spans="20:20" ht="14.25" customHeight="1" x14ac:dyDescent="0.45">
      <c r="T545" s="27"/>
    </row>
    <row r="546" spans="20:20" ht="14.25" customHeight="1" x14ac:dyDescent="0.45">
      <c r="T546" s="27"/>
    </row>
    <row r="547" spans="20:20" ht="14.25" customHeight="1" x14ac:dyDescent="0.45">
      <c r="T547" s="27"/>
    </row>
    <row r="548" spans="20:20" ht="14.25" customHeight="1" x14ac:dyDescent="0.45">
      <c r="T548" s="27"/>
    </row>
    <row r="549" spans="20:20" ht="14.25" customHeight="1" x14ac:dyDescent="0.45">
      <c r="T549" s="27"/>
    </row>
    <row r="550" spans="20:20" ht="14.25" customHeight="1" x14ac:dyDescent="0.45">
      <c r="T550" s="27"/>
    </row>
    <row r="551" spans="20:20" ht="14.25" customHeight="1" x14ac:dyDescent="0.45">
      <c r="T551" s="27"/>
    </row>
    <row r="552" spans="20:20" ht="14.25" customHeight="1" x14ac:dyDescent="0.45">
      <c r="T552" s="27"/>
    </row>
    <row r="553" spans="20:20" ht="14.25" customHeight="1" x14ac:dyDescent="0.45">
      <c r="T553" s="27"/>
    </row>
    <row r="554" spans="20:20" ht="14.25" customHeight="1" x14ac:dyDescent="0.45">
      <c r="T554" s="27"/>
    </row>
    <row r="555" spans="20:20" ht="14.25" customHeight="1" x14ac:dyDescent="0.45">
      <c r="T555" s="27"/>
    </row>
    <row r="556" spans="20:20" ht="14.25" customHeight="1" x14ac:dyDescent="0.45">
      <c r="T556" s="27"/>
    </row>
    <row r="557" spans="20:20" ht="14.25" customHeight="1" x14ac:dyDescent="0.45">
      <c r="T557" s="27"/>
    </row>
    <row r="558" spans="20:20" ht="14.25" customHeight="1" x14ac:dyDescent="0.45">
      <c r="T558" s="27"/>
    </row>
    <row r="559" spans="20:20" ht="14.25" customHeight="1" x14ac:dyDescent="0.45">
      <c r="T559" s="27"/>
    </row>
    <row r="560" spans="20:20" ht="14.25" customHeight="1" x14ac:dyDescent="0.45">
      <c r="T560" s="27"/>
    </row>
    <row r="561" spans="20:20" ht="14.25" customHeight="1" x14ac:dyDescent="0.45">
      <c r="T561" s="27"/>
    </row>
    <row r="562" spans="20:20" ht="14.25" customHeight="1" x14ac:dyDescent="0.45">
      <c r="T562" s="27"/>
    </row>
    <row r="563" spans="20:20" ht="14.25" customHeight="1" x14ac:dyDescent="0.45">
      <c r="T563" s="27"/>
    </row>
    <row r="564" spans="20:20" ht="14.25" customHeight="1" x14ac:dyDescent="0.45">
      <c r="T564" s="27"/>
    </row>
    <row r="565" spans="20:20" ht="14.25" customHeight="1" x14ac:dyDescent="0.45">
      <c r="T565" s="27"/>
    </row>
    <row r="566" spans="20:20" ht="14.25" customHeight="1" x14ac:dyDescent="0.45">
      <c r="T566" s="27"/>
    </row>
    <row r="567" spans="20:20" ht="14.25" customHeight="1" x14ac:dyDescent="0.45">
      <c r="T567" s="27"/>
    </row>
    <row r="568" spans="20:20" ht="14.25" customHeight="1" x14ac:dyDescent="0.45">
      <c r="T568" s="27"/>
    </row>
    <row r="569" spans="20:20" ht="14.25" customHeight="1" x14ac:dyDescent="0.45">
      <c r="T569" s="27"/>
    </row>
    <row r="570" spans="20:20" ht="14.25" customHeight="1" x14ac:dyDescent="0.45">
      <c r="T570" s="27"/>
    </row>
    <row r="571" spans="20:20" ht="14.25" customHeight="1" x14ac:dyDescent="0.45">
      <c r="T571" s="27"/>
    </row>
    <row r="572" spans="20:20" ht="14.25" customHeight="1" x14ac:dyDescent="0.45">
      <c r="T572" s="27"/>
    </row>
    <row r="573" spans="20:20" ht="14.25" customHeight="1" x14ac:dyDescent="0.45">
      <c r="T573" s="27"/>
    </row>
    <row r="574" spans="20:20" ht="14.25" customHeight="1" x14ac:dyDescent="0.45">
      <c r="T574" s="27"/>
    </row>
    <row r="575" spans="20:20" ht="14.25" customHeight="1" x14ac:dyDescent="0.45">
      <c r="T575" s="27"/>
    </row>
    <row r="576" spans="20:20" ht="14.25" customHeight="1" x14ac:dyDescent="0.45">
      <c r="T576" s="27"/>
    </row>
    <row r="577" spans="20:20" ht="14.25" customHeight="1" x14ac:dyDescent="0.45">
      <c r="T577" s="27"/>
    </row>
    <row r="578" spans="20:20" ht="14.25" customHeight="1" x14ac:dyDescent="0.45">
      <c r="T578" s="27"/>
    </row>
    <row r="579" spans="20:20" ht="14.25" customHeight="1" x14ac:dyDescent="0.45">
      <c r="T579" s="27"/>
    </row>
    <row r="580" spans="20:20" ht="14.25" customHeight="1" x14ac:dyDescent="0.45">
      <c r="T580" s="27"/>
    </row>
    <row r="581" spans="20:20" ht="14.25" customHeight="1" x14ac:dyDescent="0.45">
      <c r="T581" s="27"/>
    </row>
    <row r="582" spans="20:20" ht="14.25" customHeight="1" x14ac:dyDescent="0.45">
      <c r="T582" s="27"/>
    </row>
    <row r="583" spans="20:20" ht="14.25" customHeight="1" x14ac:dyDescent="0.45">
      <c r="T583" s="27"/>
    </row>
    <row r="584" spans="20:20" ht="14.25" customHeight="1" x14ac:dyDescent="0.45">
      <c r="T584" s="27"/>
    </row>
    <row r="585" spans="20:20" ht="14.25" customHeight="1" x14ac:dyDescent="0.45">
      <c r="T585" s="27"/>
    </row>
    <row r="586" spans="20:20" ht="14.25" customHeight="1" x14ac:dyDescent="0.45">
      <c r="T586" s="27"/>
    </row>
    <row r="587" spans="20:20" ht="14.25" customHeight="1" x14ac:dyDescent="0.45">
      <c r="T587" s="27"/>
    </row>
    <row r="588" spans="20:20" ht="14.25" customHeight="1" x14ac:dyDescent="0.45">
      <c r="T588" s="27"/>
    </row>
    <row r="589" spans="20:20" ht="14.25" customHeight="1" x14ac:dyDescent="0.45">
      <c r="T589" s="27"/>
    </row>
    <row r="590" spans="20:20" ht="14.25" customHeight="1" x14ac:dyDescent="0.45">
      <c r="T590" s="27"/>
    </row>
    <row r="591" spans="20:20" ht="14.25" customHeight="1" x14ac:dyDescent="0.45">
      <c r="T591" s="27"/>
    </row>
    <row r="592" spans="20:20" ht="14.25" customHeight="1" x14ac:dyDescent="0.45">
      <c r="T592" s="27"/>
    </row>
    <row r="593" spans="20:20" ht="14.25" customHeight="1" x14ac:dyDescent="0.45">
      <c r="T593" s="27"/>
    </row>
    <row r="594" spans="20:20" ht="14.25" customHeight="1" x14ac:dyDescent="0.45">
      <c r="T594" s="27"/>
    </row>
    <row r="595" spans="20:20" ht="14.25" customHeight="1" x14ac:dyDescent="0.45">
      <c r="T595" s="27"/>
    </row>
    <row r="596" spans="20:20" ht="14.25" customHeight="1" x14ac:dyDescent="0.45">
      <c r="T596" s="27"/>
    </row>
    <row r="597" spans="20:20" ht="14.25" customHeight="1" x14ac:dyDescent="0.45">
      <c r="T597" s="27"/>
    </row>
    <row r="598" spans="20:20" ht="14.25" customHeight="1" x14ac:dyDescent="0.45">
      <c r="T598" s="27"/>
    </row>
    <row r="599" spans="20:20" ht="14.25" customHeight="1" x14ac:dyDescent="0.45">
      <c r="T599" s="27"/>
    </row>
    <row r="600" spans="20:20" ht="14.25" customHeight="1" x14ac:dyDescent="0.45">
      <c r="T600" s="27"/>
    </row>
    <row r="601" spans="20:20" ht="14.25" customHeight="1" x14ac:dyDescent="0.45">
      <c r="T601" s="27"/>
    </row>
    <row r="602" spans="20:20" ht="14.25" customHeight="1" x14ac:dyDescent="0.45">
      <c r="T602" s="27"/>
    </row>
    <row r="603" spans="20:20" ht="14.25" customHeight="1" x14ac:dyDescent="0.45">
      <c r="T603" s="27"/>
    </row>
    <row r="604" spans="20:20" ht="14.25" customHeight="1" x14ac:dyDescent="0.45">
      <c r="T604" s="27"/>
    </row>
    <row r="605" spans="20:20" ht="14.25" customHeight="1" x14ac:dyDescent="0.45">
      <c r="T605" s="27"/>
    </row>
    <row r="606" spans="20:20" ht="14.25" customHeight="1" x14ac:dyDescent="0.45">
      <c r="T606" s="27"/>
    </row>
    <row r="607" spans="20:20" ht="14.25" customHeight="1" x14ac:dyDescent="0.45">
      <c r="T607" s="27"/>
    </row>
    <row r="608" spans="20:20" ht="14.25" customHeight="1" x14ac:dyDescent="0.45">
      <c r="T608" s="27"/>
    </row>
    <row r="609" spans="20:20" ht="14.25" customHeight="1" x14ac:dyDescent="0.45">
      <c r="T609" s="27"/>
    </row>
    <row r="610" spans="20:20" ht="14.25" customHeight="1" x14ac:dyDescent="0.45">
      <c r="T610" s="27"/>
    </row>
    <row r="611" spans="20:20" ht="14.25" customHeight="1" x14ac:dyDescent="0.45">
      <c r="T611" s="27"/>
    </row>
    <row r="612" spans="20:20" ht="14.25" customHeight="1" x14ac:dyDescent="0.45">
      <c r="T612" s="27"/>
    </row>
    <row r="613" spans="20:20" ht="14.25" customHeight="1" x14ac:dyDescent="0.45">
      <c r="T613" s="27"/>
    </row>
    <row r="614" spans="20:20" ht="14.25" customHeight="1" x14ac:dyDescent="0.45">
      <c r="T614" s="27"/>
    </row>
    <row r="615" spans="20:20" ht="14.25" customHeight="1" x14ac:dyDescent="0.45">
      <c r="T615" s="27"/>
    </row>
    <row r="616" spans="20:20" ht="14.25" customHeight="1" x14ac:dyDescent="0.45">
      <c r="T616" s="27"/>
    </row>
    <row r="617" spans="20:20" ht="14.25" customHeight="1" x14ac:dyDescent="0.45">
      <c r="T617" s="27"/>
    </row>
    <row r="618" spans="20:20" ht="14.25" customHeight="1" x14ac:dyDescent="0.45">
      <c r="T618" s="27"/>
    </row>
    <row r="619" spans="20:20" ht="14.25" customHeight="1" x14ac:dyDescent="0.45">
      <c r="T619" s="27"/>
    </row>
    <row r="620" spans="20:20" ht="14.25" customHeight="1" x14ac:dyDescent="0.45">
      <c r="T620" s="27"/>
    </row>
    <row r="621" spans="20:20" ht="14.25" customHeight="1" x14ac:dyDescent="0.45">
      <c r="T621" s="27"/>
    </row>
    <row r="622" spans="20:20" ht="14.25" customHeight="1" x14ac:dyDescent="0.45">
      <c r="T622" s="27"/>
    </row>
    <row r="623" spans="20:20" ht="14.25" customHeight="1" x14ac:dyDescent="0.45">
      <c r="T623" s="27"/>
    </row>
    <row r="624" spans="20:20" ht="14.25" customHeight="1" x14ac:dyDescent="0.45">
      <c r="T624" s="27"/>
    </row>
    <row r="625" spans="20:20" ht="14.25" customHeight="1" x14ac:dyDescent="0.45">
      <c r="T625" s="27"/>
    </row>
    <row r="626" spans="20:20" ht="14.25" customHeight="1" x14ac:dyDescent="0.45">
      <c r="T626" s="27"/>
    </row>
    <row r="627" spans="20:20" ht="14.25" customHeight="1" x14ac:dyDescent="0.45">
      <c r="T627" s="27"/>
    </row>
    <row r="628" spans="20:20" ht="14.25" customHeight="1" x14ac:dyDescent="0.45">
      <c r="T628" s="27"/>
    </row>
    <row r="629" spans="20:20" ht="14.25" customHeight="1" x14ac:dyDescent="0.45">
      <c r="T629" s="27"/>
    </row>
    <row r="630" spans="20:20" ht="14.25" customHeight="1" x14ac:dyDescent="0.45">
      <c r="T630" s="27"/>
    </row>
    <row r="631" spans="20:20" ht="14.25" customHeight="1" x14ac:dyDescent="0.45">
      <c r="T631" s="27"/>
    </row>
    <row r="632" spans="20:20" ht="14.25" customHeight="1" x14ac:dyDescent="0.45">
      <c r="T632" s="27"/>
    </row>
    <row r="633" spans="20:20" ht="14.25" customHeight="1" x14ac:dyDescent="0.45">
      <c r="T633" s="27"/>
    </row>
    <row r="634" spans="20:20" ht="14.25" customHeight="1" x14ac:dyDescent="0.45">
      <c r="T634" s="27"/>
    </row>
    <row r="635" spans="20:20" ht="14.25" customHeight="1" x14ac:dyDescent="0.45">
      <c r="T635" s="27"/>
    </row>
    <row r="636" spans="20:20" ht="14.25" customHeight="1" x14ac:dyDescent="0.45">
      <c r="T636" s="27"/>
    </row>
    <row r="637" spans="20:20" ht="14.25" customHeight="1" x14ac:dyDescent="0.45">
      <c r="T637" s="27"/>
    </row>
    <row r="638" spans="20:20" ht="14.25" customHeight="1" x14ac:dyDescent="0.45">
      <c r="T638" s="27"/>
    </row>
    <row r="639" spans="20:20" ht="14.25" customHeight="1" x14ac:dyDescent="0.45">
      <c r="T639" s="27"/>
    </row>
    <row r="640" spans="20:20" ht="14.25" customHeight="1" x14ac:dyDescent="0.45">
      <c r="T640" s="27"/>
    </row>
    <row r="641" spans="20:20" ht="14.25" customHeight="1" x14ac:dyDescent="0.45">
      <c r="T641" s="27"/>
    </row>
    <row r="642" spans="20:20" ht="14.25" customHeight="1" x14ac:dyDescent="0.45">
      <c r="T642" s="27"/>
    </row>
    <row r="643" spans="20:20" ht="14.25" customHeight="1" x14ac:dyDescent="0.45">
      <c r="T643" s="27"/>
    </row>
    <row r="644" spans="20:20" ht="14.25" customHeight="1" x14ac:dyDescent="0.45">
      <c r="T644" s="27"/>
    </row>
    <row r="645" spans="20:20" ht="14.25" customHeight="1" x14ac:dyDescent="0.45">
      <c r="T645" s="27"/>
    </row>
    <row r="646" spans="20:20" ht="14.25" customHeight="1" x14ac:dyDescent="0.45">
      <c r="T646" s="27"/>
    </row>
    <row r="647" spans="20:20" ht="14.25" customHeight="1" x14ac:dyDescent="0.45">
      <c r="T647" s="27"/>
    </row>
    <row r="648" spans="20:20" ht="14.25" customHeight="1" x14ac:dyDescent="0.45">
      <c r="T648" s="27"/>
    </row>
    <row r="649" spans="20:20" ht="14.25" customHeight="1" x14ac:dyDescent="0.45">
      <c r="T649" s="27"/>
    </row>
    <row r="650" spans="20:20" ht="14.25" customHeight="1" x14ac:dyDescent="0.45">
      <c r="T650" s="27"/>
    </row>
    <row r="651" spans="20:20" ht="14.25" customHeight="1" x14ac:dyDescent="0.45">
      <c r="T651" s="27"/>
    </row>
    <row r="652" spans="20:20" ht="14.25" customHeight="1" x14ac:dyDescent="0.45">
      <c r="T652" s="27"/>
    </row>
    <row r="653" spans="20:20" ht="14.25" customHeight="1" x14ac:dyDescent="0.45">
      <c r="T653" s="27"/>
    </row>
    <row r="654" spans="20:20" ht="14.25" customHeight="1" x14ac:dyDescent="0.45">
      <c r="T654" s="27"/>
    </row>
    <row r="655" spans="20:20" ht="14.25" customHeight="1" x14ac:dyDescent="0.45">
      <c r="T655" s="27"/>
    </row>
    <row r="656" spans="20:20" ht="14.25" customHeight="1" x14ac:dyDescent="0.45">
      <c r="T656" s="27"/>
    </row>
    <row r="657" spans="20:20" ht="14.25" customHeight="1" x14ac:dyDescent="0.45">
      <c r="T657" s="27"/>
    </row>
    <row r="658" spans="20:20" ht="14.25" customHeight="1" x14ac:dyDescent="0.45">
      <c r="T658" s="27"/>
    </row>
    <row r="659" spans="20:20" ht="14.25" customHeight="1" x14ac:dyDescent="0.45">
      <c r="T659" s="27"/>
    </row>
    <row r="660" spans="20:20" ht="14.25" customHeight="1" x14ac:dyDescent="0.45">
      <c r="T660" s="27"/>
    </row>
    <row r="661" spans="20:20" ht="14.25" customHeight="1" x14ac:dyDescent="0.45">
      <c r="T661" s="27"/>
    </row>
    <row r="662" spans="20:20" ht="14.25" customHeight="1" x14ac:dyDescent="0.45">
      <c r="T662" s="27"/>
    </row>
    <row r="663" spans="20:20" ht="14.25" customHeight="1" x14ac:dyDescent="0.45">
      <c r="T663" s="27"/>
    </row>
    <row r="664" spans="20:20" ht="14.25" customHeight="1" x14ac:dyDescent="0.45">
      <c r="T664" s="27"/>
    </row>
    <row r="665" spans="20:20" ht="14.25" customHeight="1" x14ac:dyDescent="0.45">
      <c r="T665" s="27"/>
    </row>
    <row r="666" spans="20:20" ht="14.25" customHeight="1" x14ac:dyDescent="0.45">
      <c r="T666" s="27"/>
    </row>
    <row r="667" spans="20:20" ht="14.25" customHeight="1" x14ac:dyDescent="0.45">
      <c r="T667" s="27"/>
    </row>
    <row r="668" spans="20:20" ht="14.25" customHeight="1" x14ac:dyDescent="0.45">
      <c r="T668" s="27"/>
    </row>
    <row r="669" spans="20:20" ht="14.25" customHeight="1" x14ac:dyDescent="0.45">
      <c r="T669" s="27"/>
    </row>
    <row r="670" spans="20:20" ht="14.25" customHeight="1" x14ac:dyDescent="0.45">
      <c r="T670" s="27"/>
    </row>
    <row r="671" spans="20:20" ht="14.25" customHeight="1" x14ac:dyDescent="0.45">
      <c r="T671" s="27"/>
    </row>
    <row r="672" spans="20:20" ht="14.25" customHeight="1" x14ac:dyDescent="0.45">
      <c r="T672" s="27"/>
    </row>
    <row r="673" spans="20:20" ht="14.25" customHeight="1" x14ac:dyDescent="0.45">
      <c r="T673" s="27"/>
    </row>
    <row r="674" spans="20:20" ht="14.25" customHeight="1" x14ac:dyDescent="0.45">
      <c r="T674" s="27"/>
    </row>
    <row r="675" spans="20:20" ht="14.25" customHeight="1" x14ac:dyDescent="0.45">
      <c r="T675" s="27"/>
    </row>
    <row r="676" spans="20:20" ht="14.25" customHeight="1" x14ac:dyDescent="0.45">
      <c r="T676" s="27"/>
    </row>
    <row r="677" spans="20:20" ht="14.25" customHeight="1" x14ac:dyDescent="0.45">
      <c r="T677" s="27"/>
    </row>
    <row r="678" spans="20:20" ht="14.25" customHeight="1" x14ac:dyDescent="0.45">
      <c r="T678" s="27"/>
    </row>
    <row r="679" spans="20:20" ht="14.25" customHeight="1" x14ac:dyDescent="0.45">
      <c r="T679" s="27"/>
    </row>
    <row r="680" spans="20:20" ht="14.25" customHeight="1" x14ac:dyDescent="0.45">
      <c r="T680" s="27"/>
    </row>
    <row r="681" spans="20:20" ht="14.25" customHeight="1" x14ac:dyDescent="0.45">
      <c r="T681" s="27"/>
    </row>
    <row r="682" spans="20:20" ht="14.25" customHeight="1" x14ac:dyDescent="0.45">
      <c r="T682" s="27"/>
    </row>
    <row r="683" spans="20:20" ht="14.25" customHeight="1" x14ac:dyDescent="0.45">
      <c r="T683" s="27"/>
    </row>
    <row r="684" spans="20:20" ht="14.25" customHeight="1" x14ac:dyDescent="0.45">
      <c r="T684" s="27"/>
    </row>
    <row r="685" spans="20:20" ht="14.25" customHeight="1" x14ac:dyDescent="0.45">
      <c r="T685" s="27"/>
    </row>
    <row r="686" spans="20:20" ht="14.25" customHeight="1" x14ac:dyDescent="0.45">
      <c r="T686" s="27"/>
    </row>
    <row r="687" spans="20:20" ht="14.25" customHeight="1" x14ac:dyDescent="0.45">
      <c r="T687" s="27"/>
    </row>
    <row r="688" spans="20:20" ht="14.25" customHeight="1" x14ac:dyDescent="0.45">
      <c r="T688" s="27"/>
    </row>
    <row r="689" spans="20:20" ht="14.25" customHeight="1" x14ac:dyDescent="0.45">
      <c r="T689" s="27"/>
    </row>
    <row r="690" spans="20:20" ht="14.25" customHeight="1" x14ac:dyDescent="0.45">
      <c r="T690" s="27"/>
    </row>
    <row r="691" spans="20:20" ht="14.25" customHeight="1" x14ac:dyDescent="0.45">
      <c r="T691" s="27"/>
    </row>
    <row r="692" spans="20:20" ht="14.25" customHeight="1" x14ac:dyDescent="0.45">
      <c r="T692" s="27"/>
    </row>
    <row r="693" spans="20:20" ht="14.25" customHeight="1" x14ac:dyDescent="0.45">
      <c r="T693" s="27"/>
    </row>
    <row r="694" spans="20:20" ht="14.25" customHeight="1" x14ac:dyDescent="0.45">
      <c r="T694" s="27"/>
    </row>
    <row r="695" spans="20:20" ht="14.25" customHeight="1" x14ac:dyDescent="0.45">
      <c r="T695" s="27"/>
    </row>
    <row r="696" spans="20:20" ht="14.25" customHeight="1" x14ac:dyDescent="0.45">
      <c r="T696" s="27"/>
    </row>
    <row r="697" spans="20:20" ht="14.25" customHeight="1" x14ac:dyDescent="0.45">
      <c r="T697" s="27"/>
    </row>
    <row r="698" spans="20:20" ht="14.25" customHeight="1" x14ac:dyDescent="0.45">
      <c r="T698" s="27"/>
    </row>
    <row r="699" spans="20:20" ht="14.25" customHeight="1" x14ac:dyDescent="0.45">
      <c r="T699" s="27"/>
    </row>
    <row r="700" spans="20:20" ht="14.25" customHeight="1" x14ac:dyDescent="0.45">
      <c r="T700" s="27"/>
    </row>
    <row r="701" spans="20:20" ht="14.25" customHeight="1" x14ac:dyDescent="0.45">
      <c r="T701" s="27"/>
    </row>
    <row r="702" spans="20:20" ht="14.25" customHeight="1" x14ac:dyDescent="0.45">
      <c r="T702" s="27"/>
    </row>
    <row r="703" spans="20:20" ht="14.25" customHeight="1" x14ac:dyDescent="0.45">
      <c r="T703" s="27"/>
    </row>
    <row r="704" spans="20:20" ht="14.25" customHeight="1" x14ac:dyDescent="0.45">
      <c r="T704" s="27"/>
    </row>
    <row r="705" spans="20:20" ht="14.25" customHeight="1" x14ac:dyDescent="0.45">
      <c r="T705" s="27"/>
    </row>
    <row r="706" spans="20:20" ht="14.25" customHeight="1" x14ac:dyDescent="0.45">
      <c r="T706" s="27"/>
    </row>
    <row r="707" spans="20:20" ht="14.25" customHeight="1" x14ac:dyDescent="0.45">
      <c r="T707" s="27"/>
    </row>
    <row r="708" spans="20:20" ht="14.25" customHeight="1" x14ac:dyDescent="0.45">
      <c r="T708" s="27"/>
    </row>
    <row r="709" spans="20:20" ht="14.25" customHeight="1" x14ac:dyDescent="0.45">
      <c r="T709" s="27"/>
    </row>
    <row r="710" spans="20:20" ht="14.25" customHeight="1" x14ac:dyDescent="0.45">
      <c r="T710" s="27"/>
    </row>
    <row r="711" spans="20:20" ht="14.25" customHeight="1" x14ac:dyDescent="0.45">
      <c r="T711" s="27"/>
    </row>
    <row r="712" spans="20:20" ht="14.25" customHeight="1" x14ac:dyDescent="0.45">
      <c r="T712" s="27"/>
    </row>
    <row r="713" spans="20:20" ht="14.25" customHeight="1" x14ac:dyDescent="0.45">
      <c r="T713" s="27"/>
    </row>
    <row r="714" spans="20:20" ht="14.25" customHeight="1" x14ac:dyDescent="0.45">
      <c r="T714" s="27"/>
    </row>
    <row r="715" spans="20:20" ht="14.25" customHeight="1" x14ac:dyDescent="0.45">
      <c r="T715" s="27"/>
    </row>
    <row r="716" spans="20:20" ht="14.25" customHeight="1" x14ac:dyDescent="0.45">
      <c r="T716" s="27"/>
    </row>
    <row r="717" spans="20:20" ht="14.25" customHeight="1" x14ac:dyDescent="0.45">
      <c r="T717" s="27"/>
    </row>
    <row r="718" spans="20:20" ht="14.25" customHeight="1" x14ac:dyDescent="0.45">
      <c r="T718" s="27"/>
    </row>
    <row r="719" spans="20:20" ht="14.25" customHeight="1" x14ac:dyDescent="0.45">
      <c r="T719" s="27"/>
    </row>
    <row r="720" spans="20:20" ht="14.25" customHeight="1" x14ac:dyDescent="0.45">
      <c r="T720" s="27"/>
    </row>
    <row r="721" spans="20:20" ht="14.25" customHeight="1" x14ac:dyDescent="0.45">
      <c r="T721" s="27"/>
    </row>
    <row r="722" spans="20:20" ht="14.25" customHeight="1" x14ac:dyDescent="0.45">
      <c r="T722" s="27"/>
    </row>
    <row r="723" spans="20:20" ht="14.25" customHeight="1" x14ac:dyDescent="0.45">
      <c r="T723" s="27"/>
    </row>
    <row r="724" spans="20:20" ht="14.25" customHeight="1" x14ac:dyDescent="0.45">
      <c r="T724" s="27"/>
    </row>
    <row r="725" spans="20:20" ht="14.25" customHeight="1" x14ac:dyDescent="0.45">
      <c r="T725" s="27"/>
    </row>
    <row r="726" spans="20:20" ht="14.25" customHeight="1" x14ac:dyDescent="0.45">
      <c r="T726" s="27"/>
    </row>
    <row r="727" spans="20:20" ht="14.25" customHeight="1" x14ac:dyDescent="0.45">
      <c r="T727" s="27"/>
    </row>
    <row r="728" spans="20:20" ht="14.25" customHeight="1" x14ac:dyDescent="0.45">
      <c r="T728" s="27"/>
    </row>
    <row r="729" spans="20:20" ht="14.25" customHeight="1" x14ac:dyDescent="0.45">
      <c r="T729" s="27"/>
    </row>
    <row r="730" spans="20:20" ht="14.25" customHeight="1" x14ac:dyDescent="0.45">
      <c r="T730" s="27"/>
    </row>
    <row r="731" spans="20:20" ht="14.25" customHeight="1" x14ac:dyDescent="0.45">
      <c r="T731" s="27"/>
    </row>
    <row r="732" spans="20:20" ht="14.25" customHeight="1" x14ac:dyDescent="0.45">
      <c r="T732" s="27"/>
    </row>
    <row r="733" spans="20:20" ht="14.25" customHeight="1" x14ac:dyDescent="0.45">
      <c r="T733" s="27"/>
    </row>
    <row r="734" spans="20:20" ht="14.25" customHeight="1" x14ac:dyDescent="0.45">
      <c r="T734" s="27"/>
    </row>
    <row r="735" spans="20:20" ht="14.25" customHeight="1" x14ac:dyDescent="0.45">
      <c r="T735" s="27"/>
    </row>
    <row r="736" spans="20:20" ht="14.25" customHeight="1" x14ac:dyDescent="0.45">
      <c r="T736" s="27"/>
    </row>
    <row r="737" spans="20:20" ht="14.25" customHeight="1" x14ac:dyDescent="0.45">
      <c r="T737" s="27"/>
    </row>
    <row r="738" spans="20:20" ht="14.25" customHeight="1" x14ac:dyDescent="0.45">
      <c r="T738" s="27"/>
    </row>
    <row r="739" spans="20:20" ht="14.25" customHeight="1" x14ac:dyDescent="0.45">
      <c r="T739" s="27"/>
    </row>
    <row r="740" spans="20:20" ht="14.25" customHeight="1" x14ac:dyDescent="0.45">
      <c r="T740" s="27"/>
    </row>
    <row r="741" spans="20:20" ht="14.25" customHeight="1" x14ac:dyDescent="0.45">
      <c r="T741" s="27"/>
    </row>
    <row r="742" spans="20:20" ht="14.25" customHeight="1" x14ac:dyDescent="0.45">
      <c r="T742" s="27"/>
    </row>
    <row r="743" spans="20:20" ht="14.25" customHeight="1" x14ac:dyDescent="0.45">
      <c r="T743" s="27"/>
    </row>
    <row r="744" spans="20:20" ht="14.25" customHeight="1" x14ac:dyDescent="0.45">
      <c r="T744" s="27"/>
    </row>
    <row r="745" spans="20:20" ht="14.25" customHeight="1" x14ac:dyDescent="0.45">
      <c r="T745" s="27"/>
    </row>
    <row r="746" spans="20:20" ht="14.25" customHeight="1" x14ac:dyDescent="0.45">
      <c r="T746" s="27"/>
    </row>
    <row r="747" spans="20:20" ht="14.25" customHeight="1" x14ac:dyDescent="0.45">
      <c r="T747" s="27"/>
    </row>
    <row r="748" spans="20:20" ht="14.25" customHeight="1" x14ac:dyDescent="0.45">
      <c r="T748" s="27"/>
    </row>
    <row r="749" spans="20:20" ht="14.25" customHeight="1" x14ac:dyDescent="0.45">
      <c r="T749" s="27"/>
    </row>
    <row r="750" spans="20:20" ht="14.25" customHeight="1" x14ac:dyDescent="0.45">
      <c r="T750" s="27"/>
    </row>
    <row r="751" spans="20:20" ht="14.25" customHeight="1" x14ac:dyDescent="0.45">
      <c r="T751" s="27"/>
    </row>
    <row r="752" spans="20:20" ht="14.25" customHeight="1" x14ac:dyDescent="0.45">
      <c r="T752" s="27"/>
    </row>
    <row r="753" spans="20:20" ht="14.25" customHeight="1" x14ac:dyDescent="0.45">
      <c r="T753" s="27"/>
    </row>
    <row r="754" spans="20:20" ht="14.25" customHeight="1" x14ac:dyDescent="0.45">
      <c r="T754" s="27"/>
    </row>
    <row r="755" spans="20:20" ht="14.25" customHeight="1" x14ac:dyDescent="0.45">
      <c r="T755" s="27"/>
    </row>
    <row r="756" spans="20:20" ht="14.25" customHeight="1" x14ac:dyDescent="0.45">
      <c r="T756" s="27"/>
    </row>
    <row r="757" spans="20:20" ht="14.25" customHeight="1" x14ac:dyDescent="0.45">
      <c r="T757" s="27"/>
    </row>
    <row r="758" spans="20:20" ht="14.25" customHeight="1" x14ac:dyDescent="0.45">
      <c r="T758" s="27"/>
    </row>
    <row r="759" spans="20:20" ht="14.25" customHeight="1" x14ac:dyDescent="0.45">
      <c r="T759" s="27"/>
    </row>
    <row r="760" spans="20:20" ht="14.25" customHeight="1" x14ac:dyDescent="0.45">
      <c r="T760" s="27"/>
    </row>
    <row r="761" spans="20:20" ht="14.25" customHeight="1" x14ac:dyDescent="0.45">
      <c r="T761" s="27"/>
    </row>
    <row r="762" spans="20:20" ht="14.25" customHeight="1" x14ac:dyDescent="0.45">
      <c r="T762" s="27"/>
    </row>
    <row r="763" spans="20:20" ht="14.25" customHeight="1" x14ac:dyDescent="0.45">
      <c r="T763" s="27"/>
    </row>
    <row r="764" spans="20:20" ht="14.25" customHeight="1" x14ac:dyDescent="0.45">
      <c r="T764" s="27"/>
    </row>
    <row r="765" spans="20:20" ht="14.25" customHeight="1" x14ac:dyDescent="0.45">
      <c r="T765" s="27"/>
    </row>
    <row r="766" spans="20:20" ht="14.25" customHeight="1" x14ac:dyDescent="0.45">
      <c r="T766" s="27"/>
    </row>
    <row r="767" spans="20:20" ht="14.25" customHeight="1" x14ac:dyDescent="0.45">
      <c r="T767" s="27"/>
    </row>
    <row r="768" spans="20:20" ht="14.25" customHeight="1" x14ac:dyDescent="0.45">
      <c r="T768" s="27"/>
    </row>
    <row r="769" spans="20:20" ht="14.25" customHeight="1" x14ac:dyDescent="0.45">
      <c r="T769" s="27"/>
    </row>
    <row r="770" spans="20:20" ht="14.25" customHeight="1" x14ac:dyDescent="0.45">
      <c r="T770" s="27"/>
    </row>
    <row r="771" spans="20:20" ht="14.25" customHeight="1" x14ac:dyDescent="0.45">
      <c r="T771" s="27"/>
    </row>
    <row r="772" spans="20:20" ht="14.25" customHeight="1" x14ac:dyDescent="0.45">
      <c r="T772" s="27"/>
    </row>
    <row r="773" spans="20:20" ht="14.25" customHeight="1" x14ac:dyDescent="0.45">
      <c r="T773" s="27"/>
    </row>
    <row r="774" spans="20:20" ht="14.25" customHeight="1" x14ac:dyDescent="0.45">
      <c r="T774" s="27"/>
    </row>
    <row r="775" spans="20:20" ht="14.25" customHeight="1" x14ac:dyDescent="0.45">
      <c r="T775" s="27"/>
    </row>
    <row r="776" spans="20:20" ht="14.25" customHeight="1" x14ac:dyDescent="0.45">
      <c r="T776" s="27"/>
    </row>
    <row r="777" spans="20:20" ht="14.25" customHeight="1" x14ac:dyDescent="0.45">
      <c r="T777" s="27"/>
    </row>
    <row r="778" spans="20:20" ht="14.25" customHeight="1" x14ac:dyDescent="0.45">
      <c r="T778" s="27"/>
    </row>
    <row r="779" spans="20:20" ht="14.25" customHeight="1" x14ac:dyDescent="0.45">
      <c r="T779" s="27"/>
    </row>
    <row r="780" spans="20:20" ht="14.25" customHeight="1" x14ac:dyDescent="0.45">
      <c r="T780" s="27"/>
    </row>
    <row r="781" spans="20:20" ht="14.25" customHeight="1" x14ac:dyDescent="0.45">
      <c r="T781" s="27"/>
    </row>
    <row r="782" spans="20:20" ht="14.25" customHeight="1" x14ac:dyDescent="0.45">
      <c r="T782" s="27"/>
    </row>
    <row r="783" spans="20:20" ht="14.25" customHeight="1" x14ac:dyDescent="0.45">
      <c r="T783" s="27"/>
    </row>
    <row r="784" spans="20:20" ht="14.25" customHeight="1" x14ac:dyDescent="0.45">
      <c r="T784" s="27"/>
    </row>
    <row r="785" spans="20:20" ht="14.25" customHeight="1" x14ac:dyDescent="0.45">
      <c r="T785" s="27"/>
    </row>
    <row r="786" spans="20:20" ht="14.25" customHeight="1" x14ac:dyDescent="0.45">
      <c r="T786" s="27"/>
    </row>
    <row r="787" spans="20:20" ht="14.25" customHeight="1" x14ac:dyDescent="0.45">
      <c r="T787" s="27"/>
    </row>
    <row r="788" spans="20:20" ht="14.25" customHeight="1" x14ac:dyDescent="0.45">
      <c r="T788" s="27"/>
    </row>
    <row r="789" spans="20:20" ht="14.25" customHeight="1" x14ac:dyDescent="0.45">
      <c r="T789" s="27"/>
    </row>
    <row r="790" spans="20:20" ht="14.25" customHeight="1" x14ac:dyDescent="0.45">
      <c r="T790" s="27"/>
    </row>
    <row r="791" spans="20:20" ht="14.25" customHeight="1" x14ac:dyDescent="0.45">
      <c r="T791" s="27"/>
    </row>
    <row r="792" spans="20:20" ht="14.25" customHeight="1" x14ac:dyDescent="0.45">
      <c r="T792" s="27"/>
    </row>
    <row r="793" spans="20:20" ht="14.25" customHeight="1" x14ac:dyDescent="0.45">
      <c r="T793" s="27"/>
    </row>
    <row r="794" spans="20:20" ht="14.25" customHeight="1" x14ac:dyDescent="0.45">
      <c r="T794" s="27"/>
    </row>
    <row r="795" spans="20:20" ht="14.25" customHeight="1" x14ac:dyDescent="0.45">
      <c r="T795" s="27"/>
    </row>
    <row r="796" spans="20:20" ht="14.25" customHeight="1" x14ac:dyDescent="0.45">
      <c r="T796" s="27"/>
    </row>
    <row r="797" spans="20:20" ht="14.25" customHeight="1" x14ac:dyDescent="0.45">
      <c r="T797" s="27"/>
    </row>
    <row r="798" spans="20:20" ht="14.25" customHeight="1" x14ac:dyDescent="0.45">
      <c r="T798" s="27"/>
    </row>
    <row r="799" spans="20:20" ht="14.25" customHeight="1" x14ac:dyDescent="0.45">
      <c r="T799" s="27"/>
    </row>
    <row r="800" spans="20:20" ht="14.25" customHeight="1" x14ac:dyDescent="0.45">
      <c r="T800" s="27"/>
    </row>
    <row r="801" spans="20:20" ht="14.25" customHeight="1" x14ac:dyDescent="0.45">
      <c r="T801" s="27"/>
    </row>
    <row r="802" spans="20:20" ht="14.25" customHeight="1" x14ac:dyDescent="0.45">
      <c r="T802" s="27"/>
    </row>
    <row r="803" spans="20:20" ht="14.25" customHeight="1" x14ac:dyDescent="0.45">
      <c r="T803" s="27"/>
    </row>
    <row r="804" spans="20:20" ht="14.25" customHeight="1" x14ac:dyDescent="0.45">
      <c r="T804" s="27"/>
    </row>
    <row r="805" spans="20:20" ht="14.25" customHeight="1" x14ac:dyDescent="0.45">
      <c r="T805" s="27"/>
    </row>
    <row r="806" spans="20:20" ht="14.25" customHeight="1" x14ac:dyDescent="0.45">
      <c r="T806" s="27"/>
    </row>
    <row r="807" spans="20:20" ht="14.25" customHeight="1" x14ac:dyDescent="0.45">
      <c r="T807" s="27"/>
    </row>
    <row r="808" spans="20:20" ht="14.25" customHeight="1" x14ac:dyDescent="0.45">
      <c r="T808" s="27"/>
    </row>
    <row r="809" spans="20:20" ht="14.25" customHeight="1" x14ac:dyDescent="0.45">
      <c r="T809" s="27"/>
    </row>
    <row r="810" spans="20:20" ht="14.25" customHeight="1" x14ac:dyDescent="0.45">
      <c r="T810" s="27"/>
    </row>
    <row r="811" spans="20:20" ht="14.25" customHeight="1" x14ac:dyDescent="0.45">
      <c r="T811" s="27"/>
    </row>
    <row r="812" spans="20:20" ht="14.25" customHeight="1" x14ac:dyDescent="0.45">
      <c r="T812" s="27"/>
    </row>
    <row r="813" spans="20:20" ht="14.25" customHeight="1" x14ac:dyDescent="0.45">
      <c r="T813" s="27"/>
    </row>
    <row r="814" spans="20:20" ht="14.25" customHeight="1" x14ac:dyDescent="0.45">
      <c r="T814" s="27"/>
    </row>
    <row r="815" spans="20:20" ht="14.25" customHeight="1" x14ac:dyDescent="0.45">
      <c r="T815" s="27"/>
    </row>
    <row r="816" spans="20:20" ht="14.25" customHeight="1" x14ac:dyDescent="0.45">
      <c r="T816" s="27"/>
    </row>
    <row r="817" spans="20:20" ht="14.25" customHeight="1" x14ac:dyDescent="0.45">
      <c r="T817" s="27"/>
    </row>
    <row r="818" spans="20:20" ht="14.25" customHeight="1" x14ac:dyDescent="0.45">
      <c r="T818" s="27"/>
    </row>
    <row r="819" spans="20:20" ht="14.25" customHeight="1" x14ac:dyDescent="0.45">
      <c r="T819" s="27"/>
    </row>
    <row r="820" spans="20:20" ht="14.25" customHeight="1" x14ac:dyDescent="0.45">
      <c r="T820" s="27"/>
    </row>
    <row r="821" spans="20:20" ht="14.25" customHeight="1" x14ac:dyDescent="0.45">
      <c r="T821" s="27"/>
    </row>
    <row r="822" spans="20:20" ht="14.25" customHeight="1" x14ac:dyDescent="0.45">
      <c r="T822" s="27"/>
    </row>
    <row r="823" spans="20:20" ht="14.25" customHeight="1" x14ac:dyDescent="0.45">
      <c r="T823" s="27"/>
    </row>
    <row r="824" spans="20:20" ht="14.25" customHeight="1" x14ac:dyDescent="0.45">
      <c r="T824" s="27"/>
    </row>
    <row r="825" spans="20:20" ht="14.25" customHeight="1" x14ac:dyDescent="0.45">
      <c r="T825" s="27"/>
    </row>
    <row r="826" spans="20:20" ht="14.25" customHeight="1" x14ac:dyDescent="0.45">
      <c r="T826" s="27"/>
    </row>
    <row r="827" spans="20:20" ht="14.25" customHeight="1" x14ac:dyDescent="0.45">
      <c r="T827" s="27"/>
    </row>
    <row r="828" spans="20:20" ht="14.25" customHeight="1" x14ac:dyDescent="0.45">
      <c r="T828" s="27"/>
    </row>
    <row r="829" spans="20:20" ht="14.25" customHeight="1" x14ac:dyDescent="0.45">
      <c r="T829" s="27"/>
    </row>
    <row r="830" spans="20:20" ht="14.25" customHeight="1" x14ac:dyDescent="0.45">
      <c r="T830" s="27"/>
    </row>
    <row r="831" spans="20:20" ht="14.25" customHeight="1" x14ac:dyDescent="0.45">
      <c r="T831" s="27"/>
    </row>
    <row r="832" spans="20:20" ht="14.25" customHeight="1" x14ac:dyDescent="0.45">
      <c r="T832" s="27"/>
    </row>
    <row r="833" spans="20:20" ht="14.25" customHeight="1" x14ac:dyDescent="0.45">
      <c r="T833" s="27"/>
    </row>
    <row r="834" spans="20:20" ht="14.25" customHeight="1" x14ac:dyDescent="0.45">
      <c r="T834" s="27"/>
    </row>
    <row r="835" spans="20:20" ht="14.25" customHeight="1" x14ac:dyDescent="0.45">
      <c r="T835" s="27"/>
    </row>
    <row r="836" spans="20:20" ht="14.25" customHeight="1" x14ac:dyDescent="0.45">
      <c r="T836" s="27"/>
    </row>
    <row r="837" spans="20:20" ht="14.25" customHeight="1" x14ac:dyDescent="0.45">
      <c r="T837" s="27"/>
    </row>
    <row r="838" spans="20:20" ht="14.25" customHeight="1" x14ac:dyDescent="0.45">
      <c r="T838" s="27"/>
    </row>
    <row r="839" spans="20:20" ht="14.25" customHeight="1" x14ac:dyDescent="0.45">
      <c r="T839" s="27"/>
    </row>
    <row r="840" spans="20:20" ht="14.25" customHeight="1" x14ac:dyDescent="0.45">
      <c r="T840" s="27"/>
    </row>
    <row r="841" spans="20:20" ht="14.25" customHeight="1" x14ac:dyDescent="0.45">
      <c r="T841" s="27"/>
    </row>
    <row r="842" spans="20:20" ht="14.25" customHeight="1" x14ac:dyDescent="0.45">
      <c r="T842" s="27"/>
    </row>
    <row r="843" spans="20:20" ht="14.25" customHeight="1" x14ac:dyDescent="0.45">
      <c r="T843" s="27"/>
    </row>
    <row r="844" spans="20:20" ht="14.25" customHeight="1" x14ac:dyDescent="0.45">
      <c r="T844" s="27"/>
    </row>
    <row r="845" spans="20:20" ht="14.25" customHeight="1" x14ac:dyDescent="0.45">
      <c r="T845" s="27"/>
    </row>
    <row r="846" spans="20:20" ht="14.25" customHeight="1" x14ac:dyDescent="0.45">
      <c r="T846" s="27"/>
    </row>
    <row r="847" spans="20:20" ht="14.25" customHeight="1" x14ac:dyDescent="0.45">
      <c r="T847" s="27"/>
    </row>
    <row r="848" spans="20:20" ht="14.25" customHeight="1" x14ac:dyDescent="0.45">
      <c r="T848" s="27"/>
    </row>
    <row r="849" spans="20:20" ht="14.25" customHeight="1" x14ac:dyDescent="0.45">
      <c r="T849" s="27"/>
    </row>
    <row r="850" spans="20:20" ht="14.25" customHeight="1" x14ac:dyDescent="0.45">
      <c r="T850" s="27"/>
    </row>
    <row r="851" spans="20:20" ht="14.25" customHeight="1" x14ac:dyDescent="0.45">
      <c r="T851" s="27"/>
    </row>
    <row r="852" spans="20:20" ht="14.25" customHeight="1" x14ac:dyDescent="0.45">
      <c r="T852" s="27"/>
    </row>
    <row r="853" spans="20:20" ht="14.25" customHeight="1" x14ac:dyDescent="0.45">
      <c r="T853" s="27"/>
    </row>
    <row r="854" spans="20:20" ht="14.25" customHeight="1" x14ac:dyDescent="0.45">
      <c r="T854" s="27"/>
    </row>
    <row r="855" spans="20:20" ht="14.25" customHeight="1" x14ac:dyDescent="0.45">
      <c r="T855" s="27"/>
    </row>
    <row r="856" spans="20:20" ht="14.25" customHeight="1" x14ac:dyDescent="0.45">
      <c r="T856" s="27"/>
    </row>
    <row r="857" spans="20:20" ht="14.25" customHeight="1" x14ac:dyDescent="0.45">
      <c r="T857" s="27"/>
    </row>
    <row r="858" spans="20:20" ht="14.25" customHeight="1" x14ac:dyDescent="0.45">
      <c r="T858" s="27"/>
    </row>
    <row r="859" spans="20:20" ht="14.25" customHeight="1" x14ac:dyDescent="0.45">
      <c r="T859" s="27"/>
    </row>
    <row r="860" spans="20:20" ht="14.25" customHeight="1" x14ac:dyDescent="0.45">
      <c r="T860" s="27"/>
    </row>
    <row r="861" spans="20:20" ht="14.25" customHeight="1" x14ac:dyDescent="0.45">
      <c r="T861" s="27"/>
    </row>
    <row r="862" spans="20:20" ht="14.25" customHeight="1" x14ac:dyDescent="0.45">
      <c r="T862" s="27"/>
    </row>
    <row r="863" spans="20:20" ht="14.25" customHeight="1" x14ac:dyDescent="0.45">
      <c r="T863" s="27"/>
    </row>
    <row r="864" spans="20:20" ht="14.25" customHeight="1" x14ac:dyDescent="0.45">
      <c r="T864" s="27"/>
    </row>
    <row r="865" spans="20:20" ht="14.25" customHeight="1" x14ac:dyDescent="0.45">
      <c r="T865" s="27"/>
    </row>
    <row r="866" spans="20:20" ht="14.25" customHeight="1" x14ac:dyDescent="0.45">
      <c r="T866" s="27"/>
    </row>
    <row r="867" spans="20:20" ht="14.25" customHeight="1" x14ac:dyDescent="0.45">
      <c r="T867" s="27"/>
    </row>
    <row r="868" spans="20:20" ht="14.25" customHeight="1" x14ac:dyDescent="0.45">
      <c r="T868" s="27"/>
    </row>
    <row r="869" spans="20:20" ht="14.25" customHeight="1" x14ac:dyDescent="0.45">
      <c r="T869" s="27"/>
    </row>
    <row r="870" spans="20:20" ht="14.25" customHeight="1" x14ac:dyDescent="0.45">
      <c r="T870" s="27"/>
    </row>
    <row r="871" spans="20:20" ht="14.25" customHeight="1" x14ac:dyDescent="0.45">
      <c r="T871" s="27"/>
    </row>
    <row r="872" spans="20:20" ht="14.25" customHeight="1" x14ac:dyDescent="0.45">
      <c r="T872" s="27"/>
    </row>
    <row r="873" spans="20:20" ht="14.25" customHeight="1" x14ac:dyDescent="0.45">
      <c r="T873" s="27"/>
    </row>
    <row r="874" spans="20:20" ht="14.25" customHeight="1" x14ac:dyDescent="0.45">
      <c r="T874" s="27"/>
    </row>
    <row r="875" spans="20:20" ht="14.25" customHeight="1" x14ac:dyDescent="0.45">
      <c r="T875" s="27"/>
    </row>
    <row r="876" spans="20:20" ht="14.25" customHeight="1" x14ac:dyDescent="0.45">
      <c r="T876" s="27"/>
    </row>
    <row r="877" spans="20:20" ht="14.25" customHeight="1" x14ac:dyDescent="0.45">
      <c r="T877" s="27"/>
    </row>
    <row r="878" spans="20:20" ht="14.25" customHeight="1" x14ac:dyDescent="0.45">
      <c r="T878" s="27"/>
    </row>
    <row r="879" spans="20:20" ht="14.25" customHeight="1" x14ac:dyDescent="0.45">
      <c r="T879" s="27"/>
    </row>
    <row r="880" spans="20:20" ht="14.25" customHeight="1" x14ac:dyDescent="0.45">
      <c r="T880" s="27"/>
    </row>
    <row r="881" spans="20:20" ht="14.25" customHeight="1" x14ac:dyDescent="0.45">
      <c r="T881" s="27"/>
    </row>
    <row r="882" spans="20:20" ht="14.25" customHeight="1" x14ac:dyDescent="0.45">
      <c r="T882" s="27"/>
    </row>
    <row r="883" spans="20:20" ht="14.25" customHeight="1" x14ac:dyDescent="0.45">
      <c r="T883" s="27"/>
    </row>
    <row r="884" spans="20:20" ht="14.25" customHeight="1" x14ac:dyDescent="0.45">
      <c r="T884" s="27"/>
    </row>
    <row r="885" spans="20:20" ht="14.25" customHeight="1" x14ac:dyDescent="0.45">
      <c r="T885" s="27"/>
    </row>
    <row r="886" spans="20:20" ht="14.25" customHeight="1" x14ac:dyDescent="0.45">
      <c r="T886" s="27"/>
    </row>
    <row r="887" spans="20:20" ht="14.25" customHeight="1" x14ac:dyDescent="0.45">
      <c r="T887" s="27"/>
    </row>
    <row r="888" spans="20:20" ht="14.25" customHeight="1" x14ac:dyDescent="0.45">
      <c r="T888" s="27"/>
    </row>
    <row r="889" spans="20:20" ht="14.25" customHeight="1" x14ac:dyDescent="0.45">
      <c r="T889" s="27"/>
    </row>
    <row r="890" spans="20:20" ht="14.25" customHeight="1" x14ac:dyDescent="0.45">
      <c r="T890" s="27"/>
    </row>
    <row r="891" spans="20:20" ht="14.25" customHeight="1" x14ac:dyDescent="0.45">
      <c r="T891" s="27"/>
    </row>
    <row r="892" spans="20:20" ht="14.25" customHeight="1" x14ac:dyDescent="0.45">
      <c r="T892" s="27"/>
    </row>
    <row r="893" spans="20:20" ht="14.25" customHeight="1" x14ac:dyDescent="0.45">
      <c r="T893" s="27"/>
    </row>
    <row r="894" spans="20:20" ht="14.25" customHeight="1" x14ac:dyDescent="0.45">
      <c r="T894" s="27"/>
    </row>
    <row r="895" spans="20:20" ht="14.25" customHeight="1" x14ac:dyDescent="0.45">
      <c r="T895" s="27"/>
    </row>
    <row r="896" spans="20:20" ht="14.25" customHeight="1" x14ac:dyDescent="0.45">
      <c r="T896" s="27"/>
    </row>
    <row r="897" spans="20:20" ht="14.25" customHeight="1" x14ac:dyDescent="0.45">
      <c r="T897" s="27"/>
    </row>
    <row r="898" spans="20:20" ht="14.25" customHeight="1" x14ac:dyDescent="0.45">
      <c r="T898" s="27"/>
    </row>
    <row r="899" spans="20:20" ht="14.25" customHeight="1" x14ac:dyDescent="0.45">
      <c r="T899" s="27"/>
    </row>
    <row r="900" spans="20:20" ht="14.25" customHeight="1" x14ac:dyDescent="0.45">
      <c r="T900" s="27"/>
    </row>
    <row r="901" spans="20:20" ht="14.25" customHeight="1" x14ac:dyDescent="0.45">
      <c r="T901" s="27"/>
    </row>
    <row r="902" spans="20:20" ht="14.25" customHeight="1" x14ac:dyDescent="0.45">
      <c r="T902" s="27"/>
    </row>
    <row r="903" spans="20:20" ht="14.25" customHeight="1" x14ac:dyDescent="0.45">
      <c r="T903" s="27"/>
    </row>
    <row r="904" spans="20:20" ht="14.25" customHeight="1" x14ac:dyDescent="0.45">
      <c r="T904" s="27"/>
    </row>
    <row r="905" spans="20:20" ht="14.25" customHeight="1" x14ac:dyDescent="0.45">
      <c r="T905" s="27"/>
    </row>
    <row r="906" spans="20:20" ht="14.25" customHeight="1" x14ac:dyDescent="0.45">
      <c r="T906" s="27"/>
    </row>
    <row r="907" spans="20:20" ht="14.25" customHeight="1" x14ac:dyDescent="0.45">
      <c r="T907" s="27"/>
    </row>
    <row r="908" spans="20:20" ht="14.25" customHeight="1" x14ac:dyDescent="0.45">
      <c r="T908" s="27"/>
    </row>
    <row r="909" spans="20:20" ht="14.25" customHeight="1" x14ac:dyDescent="0.45">
      <c r="T909" s="27"/>
    </row>
    <row r="910" spans="20:20" ht="14.25" customHeight="1" x14ac:dyDescent="0.45">
      <c r="T910" s="27"/>
    </row>
    <row r="911" spans="20:20" ht="14.25" customHeight="1" x14ac:dyDescent="0.45">
      <c r="T911" s="27"/>
    </row>
    <row r="912" spans="20:20" ht="14.25" customHeight="1" x14ac:dyDescent="0.45">
      <c r="T912" s="27"/>
    </row>
    <row r="913" spans="20:20" ht="14.25" customHeight="1" x14ac:dyDescent="0.45">
      <c r="T913" s="27"/>
    </row>
    <row r="914" spans="20:20" ht="14.25" customHeight="1" x14ac:dyDescent="0.45">
      <c r="T914" s="27"/>
    </row>
    <row r="915" spans="20:20" ht="14.25" customHeight="1" x14ac:dyDescent="0.45">
      <c r="T915" s="27"/>
    </row>
    <row r="916" spans="20:20" ht="14.25" customHeight="1" x14ac:dyDescent="0.45">
      <c r="T916" s="27"/>
    </row>
    <row r="917" spans="20:20" ht="14.25" customHeight="1" x14ac:dyDescent="0.45">
      <c r="T917" s="27"/>
    </row>
    <row r="918" spans="20:20" ht="14.25" customHeight="1" x14ac:dyDescent="0.45">
      <c r="T918" s="27"/>
    </row>
    <row r="919" spans="20:20" ht="14.25" customHeight="1" x14ac:dyDescent="0.45">
      <c r="T919" s="27"/>
    </row>
    <row r="920" spans="20:20" ht="14.25" customHeight="1" x14ac:dyDescent="0.45">
      <c r="T920" s="27"/>
    </row>
    <row r="921" spans="20:20" ht="14.25" customHeight="1" x14ac:dyDescent="0.45">
      <c r="T921" s="27"/>
    </row>
    <row r="922" spans="20:20" ht="14.25" customHeight="1" x14ac:dyDescent="0.45">
      <c r="T922" s="27"/>
    </row>
    <row r="923" spans="20:20" ht="14.25" customHeight="1" x14ac:dyDescent="0.45">
      <c r="T923" s="27"/>
    </row>
    <row r="924" spans="20:20" ht="14.25" customHeight="1" x14ac:dyDescent="0.45">
      <c r="T924" s="27"/>
    </row>
    <row r="925" spans="20:20" ht="14.25" customHeight="1" x14ac:dyDescent="0.45">
      <c r="T925" s="27"/>
    </row>
    <row r="926" spans="20:20" ht="14.25" customHeight="1" x14ac:dyDescent="0.45">
      <c r="T926" s="27"/>
    </row>
    <row r="927" spans="20:20" ht="14.25" customHeight="1" x14ac:dyDescent="0.45">
      <c r="T927" s="27"/>
    </row>
    <row r="928" spans="20:20" ht="14.25" customHeight="1" x14ac:dyDescent="0.45">
      <c r="T928" s="27"/>
    </row>
    <row r="929" spans="20:20" ht="14.25" customHeight="1" x14ac:dyDescent="0.45">
      <c r="T929" s="27"/>
    </row>
    <row r="930" spans="20:20" ht="14.25" customHeight="1" x14ac:dyDescent="0.45">
      <c r="T930" s="27"/>
    </row>
    <row r="931" spans="20:20" ht="14.25" customHeight="1" x14ac:dyDescent="0.45">
      <c r="T931" s="27"/>
    </row>
    <row r="932" spans="20:20" ht="14.25" customHeight="1" x14ac:dyDescent="0.45">
      <c r="T932" s="27"/>
    </row>
    <row r="933" spans="20:20" ht="14.25" customHeight="1" x14ac:dyDescent="0.45">
      <c r="T933" s="27"/>
    </row>
    <row r="934" spans="20:20" ht="14.25" customHeight="1" x14ac:dyDescent="0.45">
      <c r="T934" s="27"/>
    </row>
    <row r="935" spans="20:20" ht="14.25" customHeight="1" x14ac:dyDescent="0.45">
      <c r="T935" s="27"/>
    </row>
    <row r="936" spans="20:20" ht="14.25" customHeight="1" x14ac:dyDescent="0.45">
      <c r="T936" s="27"/>
    </row>
    <row r="937" spans="20:20" ht="14.25" customHeight="1" x14ac:dyDescent="0.45">
      <c r="T937" s="27"/>
    </row>
    <row r="938" spans="20:20" ht="14.25" customHeight="1" x14ac:dyDescent="0.45">
      <c r="T938" s="27"/>
    </row>
    <row r="939" spans="20:20" ht="14.25" customHeight="1" x14ac:dyDescent="0.45">
      <c r="T939" s="27"/>
    </row>
    <row r="940" spans="20:20" ht="14.25" customHeight="1" x14ac:dyDescent="0.45">
      <c r="T940" s="27"/>
    </row>
    <row r="941" spans="20:20" ht="14.25" customHeight="1" x14ac:dyDescent="0.45">
      <c r="T941" s="27"/>
    </row>
    <row r="942" spans="20:20" ht="14.25" customHeight="1" x14ac:dyDescent="0.45">
      <c r="T942" s="27"/>
    </row>
    <row r="943" spans="20:20" ht="14.25" customHeight="1" x14ac:dyDescent="0.45">
      <c r="T943" s="27"/>
    </row>
    <row r="944" spans="20:20" ht="14.25" customHeight="1" x14ac:dyDescent="0.45">
      <c r="T944" s="27"/>
    </row>
    <row r="945" spans="20:20" ht="14.25" customHeight="1" x14ac:dyDescent="0.45">
      <c r="T945" s="27"/>
    </row>
    <row r="946" spans="20:20" ht="14.25" customHeight="1" x14ac:dyDescent="0.45">
      <c r="T946" s="27"/>
    </row>
    <row r="947" spans="20:20" ht="14.25" customHeight="1" x14ac:dyDescent="0.45">
      <c r="T947" s="27"/>
    </row>
    <row r="948" spans="20:20" ht="14.25" customHeight="1" x14ac:dyDescent="0.45">
      <c r="T948" s="27"/>
    </row>
    <row r="949" spans="20:20" ht="14.25" customHeight="1" x14ac:dyDescent="0.45">
      <c r="T949" s="27"/>
    </row>
    <row r="950" spans="20:20" ht="14.25" customHeight="1" x14ac:dyDescent="0.45">
      <c r="T950" s="27"/>
    </row>
    <row r="951" spans="20:20" ht="14.25" customHeight="1" x14ac:dyDescent="0.45">
      <c r="T951" s="27"/>
    </row>
    <row r="952" spans="20:20" ht="14.25" customHeight="1" x14ac:dyDescent="0.45">
      <c r="T952" s="27"/>
    </row>
    <row r="953" spans="20:20" ht="14.25" customHeight="1" x14ac:dyDescent="0.45">
      <c r="T953" s="27"/>
    </row>
    <row r="954" spans="20:20" ht="14.25" customHeight="1" x14ac:dyDescent="0.45">
      <c r="T954" s="27"/>
    </row>
    <row r="955" spans="20:20" ht="14.25" customHeight="1" x14ac:dyDescent="0.45">
      <c r="T955" s="27"/>
    </row>
    <row r="956" spans="20:20" ht="14.25" customHeight="1" x14ac:dyDescent="0.45">
      <c r="T956" s="27"/>
    </row>
    <row r="957" spans="20:20" ht="14.25" customHeight="1" x14ac:dyDescent="0.45">
      <c r="T957" s="27"/>
    </row>
    <row r="958" spans="20:20" ht="14.25" customHeight="1" x14ac:dyDescent="0.45">
      <c r="T958" s="27"/>
    </row>
    <row r="959" spans="20:20" ht="14.25" customHeight="1" x14ac:dyDescent="0.45">
      <c r="T959" s="27"/>
    </row>
    <row r="960" spans="20:20" ht="14.25" customHeight="1" x14ac:dyDescent="0.45">
      <c r="T960" s="27"/>
    </row>
    <row r="961" spans="20:20" ht="14.25" customHeight="1" x14ac:dyDescent="0.45">
      <c r="T961" s="27"/>
    </row>
    <row r="962" spans="20:20" ht="14.25" customHeight="1" x14ac:dyDescent="0.45">
      <c r="T962" s="27"/>
    </row>
    <row r="963" spans="20:20" ht="14.25" customHeight="1" x14ac:dyDescent="0.45">
      <c r="T963" s="27"/>
    </row>
    <row r="964" spans="20:20" ht="14.25" customHeight="1" x14ac:dyDescent="0.45">
      <c r="T964" s="27"/>
    </row>
    <row r="965" spans="20:20" ht="14.25" customHeight="1" x14ac:dyDescent="0.45">
      <c r="T965" s="27"/>
    </row>
    <row r="966" spans="20:20" ht="14.25" customHeight="1" x14ac:dyDescent="0.45">
      <c r="T966" s="27"/>
    </row>
    <row r="967" spans="20:20" ht="14.25" customHeight="1" x14ac:dyDescent="0.45">
      <c r="T967" s="27"/>
    </row>
    <row r="968" spans="20:20" ht="14.25" customHeight="1" x14ac:dyDescent="0.45">
      <c r="T968" s="27"/>
    </row>
    <row r="969" spans="20:20" ht="14.25" customHeight="1" x14ac:dyDescent="0.45">
      <c r="T969" s="27"/>
    </row>
    <row r="970" spans="20:20" ht="14.25" customHeight="1" x14ac:dyDescent="0.45">
      <c r="T970" s="27"/>
    </row>
    <row r="971" spans="20:20" ht="14.25" customHeight="1" x14ac:dyDescent="0.45">
      <c r="T971" s="27"/>
    </row>
    <row r="972" spans="20:20" ht="14.25" customHeight="1" x14ac:dyDescent="0.45">
      <c r="T972" s="27"/>
    </row>
    <row r="973" spans="20:20" ht="14.25" customHeight="1" x14ac:dyDescent="0.45">
      <c r="T973" s="27"/>
    </row>
    <row r="974" spans="20:20" ht="14.25" customHeight="1" x14ac:dyDescent="0.45">
      <c r="T974" s="27"/>
    </row>
    <row r="975" spans="20:20" ht="14.25" customHeight="1" x14ac:dyDescent="0.45">
      <c r="T975" s="27"/>
    </row>
    <row r="976" spans="20:20" ht="14.25" customHeight="1" x14ac:dyDescent="0.45">
      <c r="T976" s="27"/>
    </row>
    <row r="977" spans="20:20" ht="14.25" customHeight="1" x14ac:dyDescent="0.45">
      <c r="T977" s="27"/>
    </row>
    <row r="978" spans="20:20" ht="14.25" customHeight="1" x14ac:dyDescent="0.45">
      <c r="T978" s="27"/>
    </row>
    <row r="979" spans="20:20" ht="14.25" customHeight="1" x14ac:dyDescent="0.45">
      <c r="T979" s="27"/>
    </row>
    <row r="980" spans="20:20" ht="14.25" customHeight="1" x14ac:dyDescent="0.45">
      <c r="T980" s="27"/>
    </row>
    <row r="981" spans="20:20" ht="14.25" customHeight="1" x14ac:dyDescent="0.45">
      <c r="T981" s="27"/>
    </row>
    <row r="982" spans="20:20" ht="14.25" customHeight="1" x14ac:dyDescent="0.45">
      <c r="T982" s="27"/>
    </row>
    <row r="983" spans="20:20" ht="14.25" customHeight="1" x14ac:dyDescent="0.45">
      <c r="T983" s="27"/>
    </row>
    <row r="984" spans="20:20" ht="14.25" customHeight="1" x14ac:dyDescent="0.45">
      <c r="T984" s="27"/>
    </row>
    <row r="985" spans="20:20" ht="14.25" customHeight="1" x14ac:dyDescent="0.45">
      <c r="T985" s="27"/>
    </row>
    <row r="986" spans="20:20" ht="14.25" customHeight="1" x14ac:dyDescent="0.45">
      <c r="T986" s="27"/>
    </row>
    <row r="987" spans="20:20" ht="14.25" customHeight="1" x14ac:dyDescent="0.45">
      <c r="T987" s="27"/>
    </row>
    <row r="988" spans="20:20" ht="14.25" customHeight="1" x14ac:dyDescent="0.45">
      <c r="T988" s="27"/>
    </row>
    <row r="989" spans="20:20" ht="14.25" customHeight="1" x14ac:dyDescent="0.45">
      <c r="T989" s="27"/>
    </row>
    <row r="990" spans="20:20" ht="14.25" customHeight="1" x14ac:dyDescent="0.45">
      <c r="T990" s="27"/>
    </row>
    <row r="991" spans="20:20" ht="14.25" customHeight="1" x14ac:dyDescent="0.45">
      <c r="T991" s="27"/>
    </row>
    <row r="992" spans="20:20" ht="14.25" customHeight="1" x14ac:dyDescent="0.45">
      <c r="T992" s="27"/>
    </row>
    <row r="993" spans="20:20" ht="14.25" customHeight="1" x14ac:dyDescent="0.45">
      <c r="T993" s="27"/>
    </row>
    <row r="994" spans="20:20" ht="14.25" customHeight="1" x14ac:dyDescent="0.45">
      <c r="T994" s="27"/>
    </row>
    <row r="995" spans="20:20" ht="14.25" customHeight="1" x14ac:dyDescent="0.45">
      <c r="T995" s="27"/>
    </row>
    <row r="996" spans="20:20" ht="14.25" customHeight="1" x14ac:dyDescent="0.45">
      <c r="T996" s="27"/>
    </row>
    <row r="997" spans="20:20" ht="14.25" customHeight="1" x14ac:dyDescent="0.45">
      <c r="T997" s="27"/>
    </row>
    <row r="998" spans="20:20" ht="14.25" customHeight="1" x14ac:dyDescent="0.45">
      <c r="T998" s="27"/>
    </row>
    <row r="999" spans="20:20" ht="14.25" customHeight="1" x14ac:dyDescent="0.45">
      <c r="T999" s="27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9"/>
  <sheetViews>
    <sheetView tabSelected="1" zoomScaleNormal="100" workbookViewId="0">
      <selection activeCell="K8" sqref="K8"/>
    </sheetView>
  </sheetViews>
  <sheetFormatPr defaultColWidth="12.6875" defaultRowHeight="15" customHeight="1" x14ac:dyDescent="0.35"/>
  <cols>
    <col min="1" max="1" width="14.6875" customWidth="1"/>
    <col min="2" max="2" width="12" customWidth="1"/>
    <col min="3" max="3" width="12.1875" customWidth="1"/>
    <col min="4" max="4" width="12.3125" customWidth="1"/>
    <col min="5" max="5" width="12.1875" customWidth="1"/>
    <col min="6" max="6" width="12.8125" customWidth="1"/>
    <col min="7" max="7" width="10.6875" customWidth="1"/>
    <col min="8" max="26" width="7.6875" customWidth="1"/>
  </cols>
  <sheetData>
    <row r="1" spans="1:26" ht="14.25" customHeight="1" x14ac:dyDescent="0.45">
      <c r="A1" s="9" t="s">
        <v>44</v>
      </c>
      <c r="B1" s="10"/>
      <c r="C1" s="10"/>
      <c r="D1" s="10"/>
      <c r="E1" s="10"/>
      <c r="F1" s="10"/>
      <c r="G1" s="1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45">
      <c r="A2" s="12"/>
      <c r="B2" s="13"/>
      <c r="C2" s="13" t="s">
        <v>46</v>
      </c>
      <c r="D2" s="13"/>
      <c r="E2" s="13"/>
      <c r="F2" s="13"/>
      <c r="G2" s="1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45">
      <c r="A3" s="8" t="s">
        <v>0</v>
      </c>
      <c r="B3" s="8" t="s">
        <v>26</v>
      </c>
      <c r="C3" s="8" t="s">
        <v>27</v>
      </c>
      <c r="D3" s="8" t="s">
        <v>28</v>
      </c>
      <c r="E3" s="8" t="s">
        <v>29</v>
      </c>
      <c r="F3" s="8" t="s">
        <v>30</v>
      </c>
      <c r="G3" s="8" t="s">
        <v>1</v>
      </c>
      <c r="I3" s="1"/>
      <c r="J3" s="1"/>
      <c r="K3" s="1"/>
      <c r="L3" s="1"/>
      <c r="M3" s="1"/>
      <c r="N3" s="1"/>
      <c r="O3" s="1"/>
      <c r="P3" s="1"/>
    </row>
    <row r="4" spans="1:26" ht="14.25" customHeight="1" x14ac:dyDescent="0.45">
      <c r="A4" s="15" t="s">
        <v>2</v>
      </c>
      <c r="B4" s="4">
        <v>23</v>
      </c>
      <c r="C4" s="4">
        <v>2</v>
      </c>
      <c r="D4" s="4">
        <v>15</v>
      </c>
      <c r="E4" s="4">
        <v>1</v>
      </c>
      <c r="F4" s="4">
        <v>5</v>
      </c>
      <c r="G4" s="4">
        <f>SUM(B4:F4)</f>
        <v>46</v>
      </c>
      <c r="I4" s="1"/>
      <c r="J4" s="5"/>
      <c r="K4" s="5"/>
      <c r="L4" s="5"/>
      <c r="M4" s="5"/>
      <c r="N4" s="5"/>
      <c r="O4" s="5"/>
      <c r="P4" s="6"/>
    </row>
    <row r="5" spans="1:26" ht="14.25" customHeight="1" x14ac:dyDescent="0.45">
      <c r="A5" s="15" t="s">
        <v>3</v>
      </c>
      <c r="B5" s="4">
        <v>184</v>
      </c>
      <c r="C5" s="4">
        <v>20</v>
      </c>
      <c r="D5" s="4">
        <v>73</v>
      </c>
      <c r="E5" s="4">
        <v>8</v>
      </c>
      <c r="F5" s="4">
        <v>18</v>
      </c>
      <c r="G5" s="4">
        <f t="shared" ref="G5:G27" si="0">SUM(B5:F5)</f>
        <v>303</v>
      </c>
      <c r="I5" s="1"/>
      <c r="J5" s="5"/>
      <c r="K5" s="5"/>
      <c r="L5" s="5"/>
      <c r="M5" s="5"/>
      <c r="N5" s="5"/>
      <c r="O5" s="5"/>
      <c r="P5" s="6"/>
    </row>
    <row r="6" spans="1:26" ht="14.25" customHeight="1" x14ac:dyDescent="0.45">
      <c r="A6" s="15" t="s">
        <v>4</v>
      </c>
      <c r="B6" s="4">
        <v>391</v>
      </c>
      <c r="C6" s="4">
        <v>37</v>
      </c>
      <c r="D6" s="4">
        <v>109</v>
      </c>
      <c r="E6" s="4">
        <v>13</v>
      </c>
      <c r="F6" s="4">
        <v>42</v>
      </c>
      <c r="G6" s="4">
        <f t="shared" si="0"/>
        <v>592</v>
      </c>
      <c r="I6" s="1"/>
      <c r="J6" s="5"/>
      <c r="K6" s="5"/>
      <c r="L6" s="5" t="s">
        <v>43</v>
      </c>
      <c r="M6" s="5"/>
      <c r="N6" s="5"/>
      <c r="O6" s="5"/>
      <c r="P6" s="6"/>
    </row>
    <row r="7" spans="1:26" ht="14.25" customHeight="1" x14ac:dyDescent="0.45">
      <c r="A7" s="15" t="s">
        <v>5</v>
      </c>
      <c r="B7" s="4">
        <v>362</v>
      </c>
      <c r="C7" s="4">
        <v>28</v>
      </c>
      <c r="D7" s="4">
        <v>134</v>
      </c>
      <c r="E7" s="4">
        <v>9</v>
      </c>
      <c r="F7" s="4">
        <v>33</v>
      </c>
      <c r="G7" s="4">
        <f t="shared" si="0"/>
        <v>566</v>
      </c>
      <c r="I7" s="1"/>
      <c r="J7" s="5"/>
      <c r="K7" s="5"/>
      <c r="L7" s="5"/>
      <c r="M7" s="5"/>
      <c r="N7" s="5"/>
      <c r="O7" s="5"/>
      <c r="P7" s="6"/>
    </row>
    <row r="8" spans="1:26" ht="14.25" customHeight="1" x14ac:dyDescent="0.45">
      <c r="A8" s="15" t="s">
        <v>6</v>
      </c>
      <c r="B8" s="4">
        <v>49</v>
      </c>
      <c r="C8" s="4">
        <v>5</v>
      </c>
      <c r="D8" s="4">
        <v>15</v>
      </c>
      <c r="E8" s="4">
        <v>2</v>
      </c>
      <c r="F8" s="4">
        <v>7</v>
      </c>
      <c r="G8" s="4">
        <f t="shared" si="0"/>
        <v>78</v>
      </c>
      <c r="I8" s="1"/>
      <c r="J8" s="5"/>
      <c r="K8" s="5"/>
      <c r="L8" s="5"/>
      <c r="M8" s="5"/>
      <c r="N8" s="5"/>
      <c r="O8" s="5"/>
      <c r="P8" s="6"/>
    </row>
    <row r="9" spans="1:26" ht="14.25" customHeight="1" x14ac:dyDescent="0.45">
      <c r="A9" s="15" t="s">
        <v>7</v>
      </c>
      <c r="B9" s="4">
        <v>15</v>
      </c>
      <c r="C9" s="4">
        <v>2</v>
      </c>
      <c r="D9" s="4">
        <v>7</v>
      </c>
      <c r="E9" s="4">
        <v>1</v>
      </c>
      <c r="F9" s="4">
        <v>8</v>
      </c>
      <c r="G9" s="4">
        <f t="shared" si="0"/>
        <v>33</v>
      </c>
      <c r="I9" s="1"/>
      <c r="J9" s="5"/>
      <c r="K9" s="5"/>
      <c r="L9" s="5"/>
      <c r="M9" s="5"/>
      <c r="N9" s="5"/>
      <c r="O9" s="5"/>
      <c r="P9" s="6"/>
    </row>
    <row r="10" spans="1:26" ht="14.25" customHeight="1" x14ac:dyDescent="0.45">
      <c r="A10" s="15" t="s">
        <v>8</v>
      </c>
      <c r="B10" s="4">
        <v>46</v>
      </c>
      <c r="C10" s="4">
        <v>9</v>
      </c>
      <c r="D10" s="4">
        <v>15</v>
      </c>
      <c r="E10" s="4">
        <v>4</v>
      </c>
      <c r="F10" s="4">
        <v>20</v>
      </c>
      <c r="G10" s="4">
        <f t="shared" si="0"/>
        <v>94</v>
      </c>
      <c r="I10" s="1"/>
      <c r="J10" s="5"/>
      <c r="K10" s="5"/>
      <c r="L10" s="5"/>
      <c r="M10" s="5"/>
      <c r="N10" s="5"/>
      <c r="O10" s="5"/>
      <c r="P10" s="6"/>
    </row>
    <row r="11" spans="1:26" ht="14.25" customHeight="1" x14ac:dyDescent="0.45">
      <c r="A11" s="15" t="s">
        <v>9</v>
      </c>
      <c r="B11" s="4">
        <v>42</v>
      </c>
      <c r="C11" s="4">
        <v>2</v>
      </c>
      <c r="D11" s="4">
        <v>15</v>
      </c>
      <c r="E11" s="4">
        <v>2</v>
      </c>
      <c r="F11" s="4">
        <v>0</v>
      </c>
      <c r="G11" s="4">
        <f t="shared" si="0"/>
        <v>61</v>
      </c>
      <c r="I11" s="1"/>
      <c r="J11" s="5"/>
      <c r="K11" s="5"/>
      <c r="L11" s="5"/>
      <c r="M11" s="5"/>
      <c r="N11" s="5"/>
      <c r="O11" s="5"/>
      <c r="P11" s="6"/>
    </row>
    <row r="12" spans="1:26" ht="14.25" customHeight="1" x14ac:dyDescent="0.45">
      <c r="A12" s="15" t="s">
        <v>10</v>
      </c>
      <c r="B12" s="4">
        <v>97</v>
      </c>
      <c r="C12" s="4">
        <v>11</v>
      </c>
      <c r="D12" s="4">
        <v>17</v>
      </c>
      <c r="E12" s="4">
        <v>3</v>
      </c>
      <c r="F12" s="4">
        <v>6</v>
      </c>
      <c r="G12" s="4">
        <f t="shared" si="0"/>
        <v>134</v>
      </c>
      <c r="I12" s="1"/>
      <c r="J12" s="5"/>
      <c r="K12" s="5"/>
      <c r="L12" s="5"/>
      <c r="M12" s="5"/>
      <c r="N12" s="5"/>
      <c r="O12" s="5"/>
      <c r="P12" s="6"/>
    </row>
    <row r="13" spans="1:26" ht="14.25" customHeight="1" x14ac:dyDescent="0.45">
      <c r="A13" s="15" t="s">
        <v>11</v>
      </c>
      <c r="B13" s="4">
        <v>13</v>
      </c>
      <c r="C13" s="4">
        <v>4</v>
      </c>
      <c r="D13" s="4">
        <v>10</v>
      </c>
      <c r="E13" s="4">
        <v>2</v>
      </c>
      <c r="F13" s="4">
        <v>8</v>
      </c>
      <c r="G13" s="4">
        <f t="shared" si="0"/>
        <v>37</v>
      </c>
      <c r="I13" s="1"/>
      <c r="J13" s="5"/>
      <c r="K13" s="5"/>
      <c r="L13" s="5"/>
      <c r="M13" s="5"/>
      <c r="N13" s="5"/>
      <c r="O13" s="5"/>
      <c r="P13" s="6"/>
    </row>
    <row r="14" spans="1:26" ht="14.25" customHeight="1" x14ac:dyDescent="0.45">
      <c r="A14" s="15" t="s">
        <v>12</v>
      </c>
      <c r="B14" s="4">
        <v>85</v>
      </c>
      <c r="C14" s="4">
        <v>15</v>
      </c>
      <c r="D14" s="4">
        <v>35</v>
      </c>
      <c r="E14" s="4">
        <v>6</v>
      </c>
      <c r="F14" s="4">
        <v>18</v>
      </c>
      <c r="G14" s="4">
        <f t="shared" si="0"/>
        <v>159</v>
      </c>
      <c r="I14" s="1"/>
      <c r="J14" s="5"/>
      <c r="K14" s="5"/>
      <c r="L14" s="5"/>
      <c r="M14" s="5"/>
      <c r="N14" s="5"/>
      <c r="O14" s="5"/>
      <c r="P14" s="6"/>
    </row>
    <row r="15" spans="1:26" ht="14.25" customHeight="1" x14ac:dyDescent="0.45">
      <c r="A15" s="15" t="s">
        <v>13</v>
      </c>
      <c r="B15" s="4">
        <v>8</v>
      </c>
      <c r="C15" s="4">
        <v>1</v>
      </c>
      <c r="D15" s="4">
        <v>1</v>
      </c>
      <c r="E15" s="4">
        <v>1</v>
      </c>
      <c r="F15" s="4">
        <v>12</v>
      </c>
      <c r="G15" s="4">
        <f t="shared" si="0"/>
        <v>23</v>
      </c>
      <c r="I15" s="1"/>
      <c r="J15" s="5"/>
      <c r="K15" s="5"/>
      <c r="L15" s="5"/>
      <c r="M15" s="5"/>
      <c r="N15" s="5"/>
      <c r="O15" s="5"/>
      <c r="P15" s="6"/>
    </row>
    <row r="16" spans="1:26" ht="14.25" customHeight="1" x14ac:dyDescent="0.45">
      <c r="A16" s="15" t="s">
        <v>14</v>
      </c>
      <c r="B16" s="4">
        <v>107</v>
      </c>
      <c r="C16" s="4">
        <v>26</v>
      </c>
      <c r="D16" s="4">
        <v>23</v>
      </c>
      <c r="E16" s="4">
        <v>2</v>
      </c>
      <c r="F16" s="4">
        <v>20</v>
      </c>
      <c r="G16" s="4">
        <f t="shared" si="0"/>
        <v>178</v>
      </c>
      <c r="I16" s="1"/>
      <c r="J16" s="5"/>
      <c r="K16" s="5"/>
      <c r="L16" s="5"/>
      <c r="M16" s="5"/>
      <c r="N16" s="5"/>
      <c r="O16" s="5"/>
      <c r="P16" s="6"/>
    </row>
    <row r="17" spans="1:16" ht="14.25" customHeight="1" x14ac:dyDescent="0.45">
      <c r="A17" s="15" t="s">
        <v>15</v>
      </c>
      <c r="B17" s="4">
        <v>146</v>
      </c>
      <c r="C17" s="4">
        <v>34</v>
      </c>
      <c r="D17" s="4">
        <v>22</v>
      </c>
      <c r="E17" s="4">
        <v>1</v>
      </c>
      <c r="F17" s="4">
        <v>22</v>
      </c>
      <c r="G17" s="4">
        <f t="shared" si="0"/>
        <v>225</v>
      </c>
      <c r="I17" s="1"/>
      <c r="J17" s="5"/>
      <c r="K17" s="5"/>
      <c r="L17" s="5"/>
      <c r="M17" s="5"/>
      <c r="N17" s="5"/>
      <c r="O17" s="5"/>
      <c r="P17" s="6"/>
    </row>
    <row r="18" spans="1:16" ht="14.25" customHeight="1" x14ac:dyDescent="0.45">
      <c r="A18" s="15" t="s">
        <v>16</v>
      </c>
      <c r="B18" s="4">
        <v>7</v>
      </c>
      <c r="C18" s="4">
        <v>0</v>
      </c>
      <c r="D18" s="4">
        <v>0</v>
      </c>
      <c r="E18" s="4">
        <v>1</v>
      </c>
      <c r="F18" s="4">
        <v>2</v>
      </c>
      <c r="G18" s="4">
        <f t="shared" si="0"/>
        <v>10</v>
      </c>
      <c r="I18" s="1"/>
      <c r="J18" s="5"/>
      <c r="K18" s="5"/>
      <c r="L18" s="5"/>
      <c r="M18" s="5"/>
      <c r="N18" s="5"/>
      <c r="O18" s="5"/>
      <c r="P18" s="6"/>
    </row>
    <row r="19" spans="1:16" ht="14.25" customHeight="1" x14ac:dyDescent="0.45">
      <c r="A19" s="15" t="s">
        <v>17</v>
      </c>
      <c r="B19" s="4">
        <v>371</v>
      </c>
      <c r="C19" s="4">
        <v>57</v>
      </c>
      <c r="D19" s="4">
        <v>170</v>
      </c>
      <c r="E19" s="4">
        <v>21</v>
      </c>
      <c r="F19" s="4">
        <v>75</v>
      </c>
      <c r="G19" s="4">
        <f t="shared" si="0"/>
        <v>694</v>
      </c>
      <c r="I19" s="1"/>
      <c r="J19" s="5"/>
      <c r="K19" s="5"/>
      <c r="L19" s="5"/>
      <c r="M19" s="5"/>
      <c r="N19" s="5"/>
      <c r="O19" s="5"/>
      <c r="P19" s="6"/>
    </row>
    <row r="20" spans="1:16" ht="14.25" customHeight="1" x14ac:dyDescent="0.45">
      <c r="A20" s="15" t="s">
        <v>18</v>
      </c>
      <c r="B20" s="4">
        <v>447</v>
      </c>
      <c r="C20" s="4">
        <v>41</v>
      </c>
      <c r="D20" s="4">
        <v>83</v>
      </c>
      <c r="E20" s="4">
        <v>11</v>
      </c>
      <c r="F20" s="4">
        <v>28</v>
      </c>
      <c r="G20" s="4">
        <f t="shared" si="0"/>
        <v>610</v>
      </c>
      <c r="I20" s="1"/>
      <c r="J20" s="5"/>
      <c r="K20" s="5"/>
      <c r="L20" s="5"/>
      <c r="M20" s="5"/>
      <c r="N20" s="5"/>
      <c r="O20" s="5"/>
      <c r="P20" s="6"/>
    </row>
    <row r="21" spans="1:16" ht="14.25" customHeight="1" x14ac:dyDescent="0.45">
      <c r="A21" s="15" t="s">
        <v>19</v>
      </c>
      <c r="B21" s="4">
        <v>23</v>
      </c>
      <c r="C21" s="4">
        <v>6</v>
      </c>
      <c r="D21" s="4">
        <v>2</v>
      </c>
      <c r="E21" s="4">
        <v>0</v>
      </c>
      <c r="F21" s="4">
        <v>5</v>
      </c>
      <c r="G21" s="4">
        <f t="shared" si="0"/>
        <v>36</v>
      </c>
      <c r="I21" s="1"/>
      <c r="J21" s="5"/>
      <c r="K21" s="5"/>
      <c r="L21" s="5"/>
      <c r="M21" s="5"/>
      <c r="N21" s="5"/>
      <c r="O21" s="5"/>
      <c r="P21" s="6"/>
    </row>
    <row r="22" spans="1:16" ht="14.25" customHeight="1" x14ac:dyDescent="0.45">
      <c r="A22" s="15" t="s">
        <v>20</v>
      </c>
      <c r="B22" s="4">
        <v>42</v>
      </c>
      <c r="C22" s="4">
        <v>3</v>
      </c>
      <c r="D22" s="4">
        <v>1</v>
      </c>
      <c r="E22" s="4">
        <v>0</v>
      </c>
      <c r="F22" s="4">
        <v>3</v>
      </c>
      <c r="G22" s="4">
        <f t="shared" si="0"/>
        <v>49</v>
      </c>
      <c r="I22" s="1"/>
      <c r="J22" s="5"/>
      <c r="K22" s="5"/>
      <c r="L22" s="5"/>
      <c r="M22" s="5"/>
      <c r="N22" s="5"/>
      <c r="O22" s="5"/>
      <c r="P22" s="6"/>
    </row>
    <row r="23" spans="1:16" ht="14.25" customHeight="1" x14ac:dyDescent="0.45">
      <c r="A23" s="15" t="s">
        <v>21</v>
      </c>
      <c r="B23" s="4">
        <v>6</v>
      </c>
      <c r="C23" s="4">
        <v>1</v>
      </c>
      <c r="D23" s="4">
        <v>6</v>
      </c>
      <c r="E23" s="4">
        <v>0</v>
      </c>
      <c r="F23" s="4">
        <v>5</v>
      </c>
      <c r="G23" s="4">
        <f t="shared" si="0"/>
        <v>18</v>
      </c>
      <c r="I23" s="1"/>
      <c r="J23" s="5" t="s">
        <v>43</v>
      </c>
      <c r="K23" s="5"/>
      <c r="L23" s="5"/>
      <c r="M23" s="5"/>
      <c r="N23" s="5"/>
      <c r="O23" s="5"/>
      <c r="P23" s="6"/>
    </row>
    <row r="24" spans="1:16" ht="14.25" customHeight="1" x14ac:dyDescent="0.45">
      <c r="A24" s="15" t="s">
        <v>22</v>
      </c>
      <c r="B24" s="4">
        <v>15</v>
      </c>
      <c r="C24" s="4">
        <v>6</v>
      </c>
      <c r="D24" s="4">
        <v>2</v>
      </c>
      <c r="E24" s="4">
        <v>0</v>
      </c>
      <c r="F24" s="4">
        <v>8</v>
      </c>
      <c r="G24" s="4">
        <f t="shared" si="0"/>
        <v>31</v>
      </c>
      <c r="I24" s="1"/>
      <c r="J24" s="5"/>
      <c r="K24" s="5"/>
      <c r="L24" s="5"/>
      <c r="M24" s="5"/>
      <c r="N24" s="5"/>
      <c r="O24" s="5"/>
      <c r="P24" s="6"/>
    </row>
    <row r="25" spans="1:16" ht="14.25" customHeight="1" x14ac:dyDescent="0.45">
      <c r="A25" s="15" t="s">
        <v>23</v>
      </c>
      <c r="B25" s="4">
        <v>60</v>
      </c>
      <c r="C25" s="4">
        <v>12</v>
      </c>
      <c r="D25" s="4">
        <v>26</v>
      </c>
      <c r="E25" s="4">
        <v>3</v>
      </c>
      <c r="F25" s="4">
        <v>25</v>
      </c>
      <c r="G25" s="4">
        <f t="shared" si="0"/>
        <v>126</v>
      </c>
      <c r="I25" s="1"/>
      <c r="J25" s="5"/>
      <c r="K25" s="5"/>
      <c r="L25" s="5"/>
      <c r="M25" s="5"/>
      <c r="N25" s="5"/>
      <c r="O25" s="5"/>
      <c r="P25" s="6"/>
    </row>
    <row r="26" spans="1:16" ht="14.25" customHeight="1" x14ac:dyDescent="0.45">
      <c r="A26" s="15" t="s">
        <v>24</v>
      </c>
      <c r="B26" s="4">
        <v>38</v>
      </c>
      <c r="C26" s="4">
        <v>2</v>
      </c>
      <c r="D26" s="4">
        <v>27</v>
      </c>
      <c r="E26" s="4">
        <v>1</v>
      </c>
      <c r="F26" s="4">
        <v>19</v>
      </c>
      <c r="G26" s="4">
        <f t="shared" si="0"/>
        <v>87</v>
      </c>
      <c r="I26" s="1"/>
      <c r="J26" s="5"/>
      <c r="K26" s="5"/>
      <c r="L26" s="5"/>
      <c r="M26" s="5"/>
      <c r="N26" s="5"/>
      <c r="O26" s="5"/>
      <c r="P26" s="6"/>
    </row>
    <row r="27" spans="1:16" ht="14.25" customHeight="1" x14ac:dyDescent="0.45">
      <c r="A27" s="15" t="s">
        <v>25</v>
      </c>
      <c r="B27" s="4">
        <v>8</v>
      </c>
      <c r="C27" s="4">
        <v>0</v>
      </c>
      <c r="D27" s="4">
        <v>4</v>
      </c>
      <c r="E27" s="4">
        <v>0</v>
      </c>
      <c r="F27" s="4">
        <v>10</v>
      </c>
      <c r="G27" s="4">
        <f t="shared" si="0"/>
        <v>22</v>
      </c>
      <c r="I27" s="1"/>
      <c r="J27" s="5"/>
      <c r="K27" s="5"/>
      <c r="L27" s="5"/>
      <c r="M27" s="5"/>
      <c r="N27" s="5"/>
      <c r="O27" s="5"/>
      <c r="P27" s="6"/>
    </row>
    <row r="28" spans="1:16" ht="14.25" customHeight="1" x14ac:dyDescent="0.45">
      <c r="A28" s="2" t="s">
        <v>1</v>
      </c>
      <c r="B28" s="16">
        <f>SUM(B4:B27)</f>
        <v>2585</v>
      </c>
      <c r="C28" s="16">
        <f t="shared" ref="C28:F28" si="1">SUM(C4:C27)</f>
        <v>324</v>
      </c>
      <c r="D28" s="16">
        <f t="shared" si="1"/>
        <v>812</v>
      </c>
      <c r="E28" s="16">
        <f t="shared" si="1"/>
        <v>92</v>
      </c>
      <c r="F28" s="16">
        <f t="shared" si="1"/>
        <v>399</v>
      </c>
      <c r="G28" s="16">
        <f t="shared" ref="G28" si="2">SUM(B28:F28)</f>
        <v>4212</v>
      </c>
      <c r="I28" s="1"/>
      <c r="J28" s="5"/>
      <c r="K28" s="5"/>
      <c r="L28" s="5"/>
      <c r="M28" s="5"/>
      <c r="N28" s="5"/>
      <c r="O28" s="5"/>
      <c r="P28" s="6"/>
    </row>
    <row r="29" spans="1:16" ht="14.25" customHeight="1" x14ac:dyDescent="0.45">
      <c r="I29" s="1"/>
      <c r="J29" s="1"/>
      <c r="K29" s="1"/>
      <c r="L29" s="1"/>
      <c r="M29" s="1"/>
      <c r="N29" s="1"/>
      <c r="O29" s="1"/>
      <c r="P29" s="1"/>
    </row>
    <row r="30" spans="1:16" ht="14.25" customHeight="1" x14ac:dyDescent="0.35">
      <c r="B30" s="17"/>
      <c r="C30" s="17"/>
      <c r="D30" s="17"/>
      <c r="E30" s="17"/>
      <c r="F30" s="17"/>
    </row>
    <row r="31" spans="1:16" ht="14.25" customHeight="1" x14ac:dyDescent="0.35"/>
    <row r="32" spans="1:16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Participating by County</vt:lpstr>
      <vt:lpstr>Published by County QR &amp; Type </vt:lpstr>
      <vt:lpstr>Published Ratings by County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Rachel, Eun Hye, Hur</cp:lastModifiedBy>
  <dcterms:created xsi:type="dcterms:W3CDTF">2020-02-03T15:20:16Z</dcterms:created>
  <dcterms:modified xsi:type="dcterms:W3CDTF">2022-08-16T14:03:27Z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0x010100AC1572BED5EC0A4FA59333846CC78370</vt:lpwstr>
  </property>
</Properties>
</file>