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17355" windowHeight="9120" activeTab="11"/>
  </bookViews>
  <sheets>
    <sheet name="Jul15" sheetId="1" r:id="rId1"/>
    <sheet name="Aug15" sheetId="2" r:id="rId2"/>
    <sheet name="Sep15" sheetId="3" r:id="rId3"/>
    <sheet name="Oct15" sheetId="4" r:id="rId4"/>
    <sheet name="Nov15" sheetId="5" r:id="rId5"/>
    <sheet name="Dec15" sheetId="6" r:id="rId6"/>
    <sheet name="Jan16" sheetId="7" r:id="rId7"/>
    <sheet name="Feb16" sheetId="8" r:id="rId8"/>
    <sheet name="Mar16" sheetId="9" r:id="rId9"/>
    <sheet name="Apr16" sheetId="10" r:id="rId10"/>
    <sheet name="May16" sheetId="11" r:id="rId11"/>
    <sheet name="Jun16" sheetId="12" r:id="rId12"/>
    <sheet name="Annual Average" sheetId="13" r:id="rId13"/>
  </sheets>
  <definedNames>
    <definedName name="_xlnm.Print_Area" localSheetId="12">'Annual Average'!$A$1:$F$34</definedName>
    <definedName name="_xlnm.Print_Area" localSheetId="9">'Apr16'!$A$1:$F$34</definedName>
    <definedName name="_xlnm.Print_Area" localSheetId="1">'Aug15'!$A$1:$F$34</definedName>
    <definedName name="_xlnm.Print_Area" localSheetId="5">'Dec15'!$A$1:$S$34</definedName>
    <definedName name="_xlnm.Print_Area" localSheetId="7">'Feb16'!$A$1:$F$34</definedName>
    <definedName name="_xlnm.Print_Area" localSheetId="6">'Jan16'!$A$1:$F$34</definedName>
    <definedName name="_xlnm.Print_Area" localSheetId="0">'Jul15'!$A$1:$F$34</definedName>
    <definedName name="_xlnm.Print_Area" localSheetId="11">'Jun16'!$A$1:$F$34</definedName>
    <definedName name="_xlnm.Print_Area" localSheetId="8">'Mar16'!$A$1:$F$34</definedName>
    <definedName name="_xlnm.Print_Area" localSheetId="10">'May16'!$A$1:$S$34</definedName>
    <definedName name="_xlnm.Print_Area" localSheetId="4">'Nov15'!$A$1:$F$34</definedName>
    <definedName name="_xlnm.Print_Area" localSheetId="3">'Oct15'!$A$1:$F$35</definedName>
    <definedName name="_xlnm.Print_Area" localSheetId="2">'Sep15'!$A$1:$F$34</definedName>
  </definedNames>
  <calcPr fullCalcOnLoad="1"/>
</workbook>
</file>

<file path=xl/sharedStrings.xml><?xml version="1.0" encoding="utf-8"?>
<sst xmlns="http://schemas.openxmlformats.org/spreadsheetml/2006/main" count="561" uniqueCount="54">
  <si>
    <t xml:space="preserve"> </t>
  </si>
  <si>
    <t>CAPACITY</t>
  </si>
  <si>
    <t>NUMBER  REGISTERED FAMILY CARE HOMES</t>
  </si>
  <si>
    <t>ANNE ARUNDEL</t>
  </si>
  <si>
    <t>BALTIMORE CITY</t>
  </si>
  <si>
    <t>BALTIMORE CO.</t>
  </si>
  <si>
    <t>PRINCE GEORGE'S</t>
  </si>
  <si>
    <t>MONTGOMERY</t>
  </si>
  <si>
    <t>HOWARD</t>
  </si>
  <si>
    <t>ALLEGANY</t>
  </si>
  <si>
    <t>GARRETT</t>
  </si>
  <si>
    <t>WASHINGTON</t>
  </si>
  <si>
    <t>CAROLINE</t>
  </si>
  <si>
    <t>DORCHESTER</t>
  </si>
  <si>
    <t>KENT</t>
  </si>
  <si>
    <t>QUEEN ANNE'S</t>
  </si>
  <si>
    <t>TALBOT</t>
  </si>
  <si>
    <t>SOMERSET</t>
  </si>
  <si>
    <t>WICOMICO</t>
  </si>
  <si>
    <t>WORCESTER</t>
  </si>
  <si>
    <t>CALVERT</t>
  </si>
  <si>
    <t>CHARLES</t>
  </si>
  <si>
    <t>ST. MARY'S</t>
  </si>
  <si>
    <t>CECIL</t>
  </si>
  <si>
    <t>HARFORD</t>
  </si>
  <si>
    <t>FREDERICK</t>
  </si>
  <si>
    <t>CARROLL</t>
  </si>
  <si>
    <t xml:space="preserve">        TOTALS</t>
  </si>
  <si>
    <t>TOTAL REGULATED FACILITIES:</t>
  </si>
  <si>
    <t>TOTAL CAPACITY:</t>
  </si>
  <si>
    <t xml:space="preserve"> - Licensed Child Care -</t>
  </si>
  <si>
    <t>JURISDICTIONS</t>
  </si>
  <si>
    <t>O.C.C. REGIONS</t>
  </si>
  <si>
    <t>NUMBER  LICENSED CHILD CARE CENTERS *</t>
  </si>
  <si>
    <t xml:space="preserve">       *  Includes Letter of Compliance (LOC) facilities</t>
  </si>
  <si>
    <t>MARYLAND STATE DEPARTMENT OF EDUCATION</t>
  </si>
  <si>
    <t>DIVISION OF EARLY CHILDHOOD DEVELOPMENT</t>
  </si>
  <si>
    <t>OFFICE OF CHILD CARE</t>
  </si>
  <si>
    <t>`</t>
  </si>
  <si>
    <t>NUMBER  REGISTERED FAMILY CARE HOMES * *</t>
  </si>
  <si>
    <t xml:space="preserve">    * * Includes Large Family Child Care Homes</t>
  </si>
  <si>
    <t xml:space="preserve"> August 2015</t>
  </si>
  <si>
    <t xml:space="preserve"> July 2015</t>
  </si>
  <si>
    <t xml:space="preserve"> September 2015</t>
  </si>
  <si>
    <t xml:space="preserve"> October 2015</t>
  </si>
  <si>
    <t xml:space="preserve"> November 2015</t>
  </si>
  <si>
    <t xml:space="preserve"> December 2015</t>
  </si>
  <si>
    <t xml:space="preserve"> January 2016</t>
  </si>
  <si>
    <t xml:space="preserve"> February 2016</t>
  </si>
  <si>
    <t xml:space="preserve"> March 2016</t>
  </si>
  <si>
    <t xml:space="preserve"> April 2016</t>
  </si>
  <si>
    <t xml:space="preserve"> May 2016</t>
  </si>
  <si>
    <t xml:space="preserve"> June 2016</t>
  </si>
  <si>
    <t xml:space="preserve"> Fiscal Year 2016 - Monthly Averages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</si>
</sst>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m/d"/>
    <numFmt numFmtId="168" formatCode="0.0%"/>
    <numFmt numFmtId="169" formatCode="0.000%"/>
    <numFmt numFmtId="170" formatCode="_(* #,##0.0_);_(* \(#,##0.0\);_(* &quot;-&quot;?_);_(@_)"/>
  </numFmts>
  <fonts count="5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57" applyBorder="1">
      <alignment/>
      <protection/>
    </xf>
    <xf numFmtId="0" fontId="1" fillId="0" borderId="0" xfId="57">
      <alignment/>
      <protection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1" fillId="0" borderId="0" xfId="57" applyAlignment="1">
      <alignment horizontal="center"/>
      <protection/>
    </xf>
    <xf numFmtId="0" fontId="1" fillId="0" borderId="0" xfId="62" applyBorder="1">
      <alignment/>
      <protection/>
    </xf>
    <xf numFmtId="0" fontId="1" fillId="0" borderId="0" xfId="62">
      <alignment/>
      <protection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1" fillId="0" borderId="0" xfId="62" applyAlignment="1">
      <alignment horizontal="center"/>
      <protection/>
    </xf>
    <xf numFmtId="0" fontId="1" fillId="0" borderId="0" xfId="61" applyBorder="1">
      <alignment/>
      <protection/>
    </xf>
    <xf numFmtId="0" fontId="1" fillId="0" borderId="0" xfId="61">
      <alignment/>
      <protection/>
    </xf>
    <xf numFmtId="0" fontId="2" fillId="0" borderId="0" xfId="61" applyFont="1" applyBorder="1">
      <alignment/>
      <protection/>
    </xf>
    <xf numFmtId="0" fontId="3" fillId="0" borderId="0" xfId="61" applyFont="1">
      <alignment/>
      <protection/>
    </xf>
    <xf numFmtId="0" fontId="4" fillId="0" borderId="0" xfId="61" applyFont="1">
      <alignment/>
      <protection/>
    </xf>
    <xf numFmtId="0" fontId="1" fillId="0" borderId="0" xfId="61" applyBorder="1" applyAlignment="1">
      <alignment horizontal="center"/>
      <protection/>
    </xf>
    <xf numFmtId="0" fontId="1" fillId="0" borderId="0" xfId="61" applyAlignment="1">
      <alignment horizontal="center"/>
      <protection/>
    </xf>
    <xf numFmtId="0" fontId="1" fillId="0" borderId="0" xfId="60">
      <alignment/>
      <protection/>
    </xf>
    <xf numFmtId="0" fontId="3" fillId="0" borderId="0" xfId="60" applyFont="1">
      <alignment/>
      <protection/>
    </xf>
    <xf numFmtId="0" fontId="4" fillId="0" borderId="0" xfId="60" applyFont="1">
      <alignment/>
      <protection/>
    </xf>
    <xf numFmtId="0" fontId="1" fillId="0" borderId="0" xfId="60" applyAlignment="1">
      <alignment horizontal="center"/>
      <protection/>
    </xf>
    <xf numFmtId="0" fontId="1" fillId="0" borderId="0" xfId="58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1" fillId="0" borderId="0" xfId="58" applyAlignment="1">
      <alignment horizontal="center"/>
      <protection/>
    </xf>
    <xf numFmtId="0" fontId="7" fillId="0" borderId="0" xfId="0" applyFont="1" applyAlignment="1">
      <alignment/>
    </xf>
    <xf numFmtId="0" fontId="1" fillId="0" borderId="0" xfId="60" applyFont="1">
      <alignment/>
      <protection/>
    </xf>
    <xf numFmtId="0" fontId="6" fillId="33" borderId="10" xfId="58" applyFont="1" applyFill="1" applyBorder="1" applyAlignment="1">
      <alignment horizontal="center" vertical="center"/>
      <protection/>
    </xf>
    <xf numFmtId="0" fontId="6" fillId="0" borderId="0" xfId="58" applyFont="1" applyBorder="1" applyAlignment="1">
      <alignment vertical="center"/>
      <protection/>
    </xf>
    <xf numFmtId="165" fontId="6" fillId="0" borderId="0" xfId="58" applyNumberFormat="1" applyFont="1" applyBorder="1" applyAlignment="1">
      <alignment vertical="center"/>
      <protection/>
    </xf>
    <xf numFmtId="0" fontId="6" fillId="0" borderId="11" xfId="58" applyFont="1" applyBorder="1" applyAlignment="1">
      <alignment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/>
      <protection/>
    </xf>
    <xf numFmtId="0" fontId="6" fillId="0" borderId="14" xfId="58" applyFont="1" applyBorder="1" applyAlignment="1">
      <alignment vertical="center"/>
      <protection/>
    </xf>
    <xf numFmtId="0" fontId="1" fillId="0" borderId="12" xfId="58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168" fontId="13" fillId="0" borderId="0" xfId="58" applyNumberFormat="1" applyFont="1" applyAlignment="1">
      <alignment horizontal="center" vertical="center"/>
      <protection/>
    </xf>
    <xf numFmtId="0" fontId="9" fillId="0" borderId="0" xfId="58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vertical="center"/>
    </xf>
    <xf numFmtId="17" fontId="5" fillId="0" borderId="16" xfId="58" applyNumberFormat="1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8" fillId="0" borderId="11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18" xfId="58" applyFont="1" applyBorder="1" applyAlignment="1">
      <alignment horizontal="center" vertical="center"/>
      <protection/>
    </xf>
    <xf numFmtId="17" fontId="5" fillId="0" borderId="19" xfId="58" applyNumberFormat="1" applyFont="1" applyBorder="1" applyAlignment="1">
      <alignment horizontal="center" vertical="center"/>
      <protection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58" applyFont="1" applyFill="1" applyBorder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10" fillId="0" borderId="12" xfId="62" applyFont="1" applyFill="1" applyBorder="1" applyAlignment="1">
      <alignment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3" fontId="1" fillId="0" borderId="0" xfId="58" applyNumberFormat="1" applyFont="1" applyFill="1" applyBorder="1" applyAlignment="1">
      <alignment vertical="center"/>
      <protection/>
    </xf>
    <xf numFmtId="3" fontId="1" fillId="0" borderId="0" xfId="57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57" applyFont="1" applyFill="1" applyBorder="1" applyAlignment="1">
      <alignment vertical="center"/>
      <protection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12" xfId="61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20" xfId="62" applyFont="1" applyBorder="1" applyAlignment="1">
      <alignment vertical="center"/>
      <protection/>
    </xf>
    <xf numFmtId="3" fontId="6" fillId="0" borderId="21" xfId="59" applyNumberFormat="1" applyFont="1" applyBorder="1" applyAlignment="1">
      <alignment vertical="center"/>
      <protection/>
    </xf>
    <xf numFmtId="3" fontId="6" fillId="0" borderId="22" xfId="59" applyNumberFormat="1" applyFont="1" applyBorder="1" applyAlignment="1">
      <alignment vertical="center"/>
      <protection/>
    </xf>
    <xf numFmtId="0" fontId="16" fillId="0" borderId="23" xfId="62" applyFont="1" applyBorder="1" applyAlignment="1">
      <alignment vertical="center"/>
      <protection/>
    </xf>
    <xf numFmtId="3" fontId="6" fillId="0" borderId="23" xfId="59" applyNumberFormat="1" applyFont="1" applyBorder="1" applyAlignment="1">
      <alignment vertical="center"/>
      <protection/>
    </xf>
    <xf numFmtId="3" fontId="6" fillId="0" borderId="24" xfId="59" applyNumberFormat="1" applyFont="1" applyBorder="1" applyAlignment="1">
      <alignment vertical="center"/>
      <protection/>
    </xf>
    <xf numFmtId="0" fontId="16" fillId="0" borderId="25" xfId="62" applyFont="1" applyBorder="1" applyAlignment="1">
      <alignment vertical="center"/>
      <protection/>
    </xf>
    <xf numFmtId="0" fontId="16" fillId="0" borderId="26" xfId="62" applyFont="1" applyBorder="1" applyAlignment="1">
      <alignment vertical="center"/>
      <protection/>
    </xf>
    <xf numFmtId="0" fontId="16" fillId="0" borderId="27" xfId="62" applyFont="1" applyBorder="1" applyAlignment="1">
      <alignment vertical="center"/>
      <protection/>
    </xf>
    <xf numFmtId="0" fontId="16" fillId="0" borderId="28" xfId="62" applyFont="1" applyBorder="1" applyAlignment="1">
      <alignment vertical="center"/>
      <protection/>
    </xf>
    <xf numFmtId="3" fontId="6" fillId="0" borderId="28" xfId="59" applyNumberFormat="1" applyFont="1" applyBorder="1" applyAlignment="1">
      <alignment vertical="center"/>
      <protection/>
    </xf>
    <xf numFmtId="3" fontId="6" fillId="0" borderId="29" xfId="59" applyNumberFormat="1" applyFont="1" applyBorder="1" applyAlignment="1">
      <alignment vertical="center"/>
      <protection/>
    </xf>
    <xf numFmtId="0" fontId="2" fillId="0" borderId="30" xfId="58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2" fillId="0" borderId="31" xfId="62" applyFont="1" applyBorder="1" applyAlignment="1">
      <alignment horizontal="center" vertical="center"/>
      <protection/>
    </xf>
    <xf numFmtId="0" fontId="2" fillId="0" borderId="32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  <xf numFmtId="0" fontId="2" fillId="0" borderId="33" xfId="62" applyFont="1" applyBorder="1" applyAlignment="1">
      <alignment horizontal="center" vertical="center"/>
      <protection/>
    </xf>
    <xf numFmtId="0" fontId="2" fillId="0" borderId="34" xfId="62" applyFont="1" applyBorder="1" applyAlignment="1">
      <alignment horizontal="center" vertical="center"/>
      <protection/>
    </xf>
    <xf numFmtId="0" fontId="2" fillId="0" borderId="35" xfId="62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right" vertical="center"/>
      <protection/>
    </xf>
    <xf numFmtId="165" fontId="2" fillId="33" borderId="36" xfId="42" applyNumberFormat="1" applyFont="1" applyFill="1" applyBorder="1" applyAlignment="1">
      <alignment vertical="center"/>
    </xf>
    <xf numFmtId="0" fontId="2" fillId="0" borderId="15" xfId="58" applyFont="1" applyBorder="1" applyAlignment="1">
      <alignment horizontal="right" vertical="center"/>
      <protection/>
    </xf>
    <xf numFmtId="165" fontId="2" fillId="33" borderId="37" xfId="42" applyNumberFormat="1" applyFont="1" applyFill="1" applyBorder="1" applyAlignment="1">
      <alignment vertical="center"/>
    </xf>
    <xf numFmtId="0" fontId="2" fillId="33" borderId="38" xfId="58" applyFont="1" applyFill="1" applyBorder="1" applyAlignment="1">
      <alignment vertical="center"/>
      <protection/>
    </xf>
    <xf numFmtId="165" fontId="2" fillId="33" borderId="38" xfId="42" applyNumberFormat="1" applyFont="1" applyFill="1" applyBorder="1" applyAlignment="1">
      <alignment vertical="center"/>
    </xf>
    <xf numFmtId="165" fontId="2" fillId="34" borderId="15" xfId="58" applyNumberFormat="1" applyFont="1" applyFill="1" applyBorder="1" applyAlignment="1">
      <alignment vertical="center"/>
      <protection/>
    </xf>
    <xf numFmtId="165" fontId="2" fillId="33" borderId="39" xfId="42" applyNumberFormat="1" applyFont="1" applyFill="1" applyBorder="1" applyAlignment="1">
      <alignment vertical="center"/>
    </xf>
    <xf numFmtId="0" fontId="17" fillId="34" borderId="40" xfId="58" applyFont="1" applyFill="1" applyBorder="1" applyAlignment="1">
      <alignment horizontal="center" wrapText="1"/>
      <protection/>
    </xf>
    <xf numFmtId="0" fontId="17" fillId="34" borderId="41" xfId="58" applyFont="1" applyFill="1" applyBorder="1" applyAlignment="1">
      <alignment horizontal="center" wrapText="1"/>
      <protection/>
    </xf>
    <xf numFmtId="0" fontId="17" fillId="34" borderId="42" xfId="58" applyFont="1" applyFill="1" applyBorder="1" applyAlignment="1">
      <alignment horizontal="center" wrapText="1"/>
      <protection/>
    </xf>
    <xf numFmtId="0" fontId="1" fillId="0" borderId="30" xfId="60" applyBorder="1" applyAlignment="1">
      <alignment horizontal="center"/>
      <protection/>
    </xf>
    <xf numFmtId="0" fontId="1" fillId="0" borderId="12" xfId="60" applyBorder="1" applyAlignment="1">
      <alignment horizontal="center"/>
      <protection/>
    </xf>
    <xf numFmtId="0" fontId="1" fillId="0" borderId="12" xfId="62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62" applyBorder="1" applyAlignment="1">
      <alignment/>
      <protection/>
    </xf>
    <xf numFmtId="17" fontId="2" fillId="0" borderId="16" xfId="58" applyNumberFormat="1" applyFont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18" fillId="35" borderId="0" xfId="0" applyFont="1" applyFill="1" applyBorder="1" applyAlignment="1">
      <alignment/>
    </xf>
    <xf numFmtId="0" fontId="6" fillId="35" borderId="0" xfId="58" applyFont="1" applyFill="1" applyBorder="1" applyAlignment="1">
      <alignment vertical="center"/>
      <protection/>
    </xf>
    <xf numFmtId="165" fontId="6" fillId="35" borderId="0" xfId="58" applyNumberFormat="1" applyFont="1" applyFill="1" applyBorder="1" applyAlignment="1">
      <alignment vertical="center"/>
      <protection/>
    </xf>
    <xf numFmtId="0" fontId="1" fillId="0" borderId="12" xfId="58" applyFont="1" applyBorder="1" applyAlignment="1" applyProtection="1">
      <alignment horizontal="left" vertical="center"/>
      <protection locked="0"/>
    </xf>
    <xf numFmtId="165" fontId="6" fillId="0" borderId="21" xfId="59" applyNumberFormat="1" applyFont="1" applyBorder="1" applyAlignment="1">
      <alignment vertical="center"/>
      <protection/>
    </xf>
    <xf numFmtId="165" fontId="6" fillId="0" borderId="22" xfId="59" applyNumberFormat="1" applyFont="1" applyBorder="1" applyAlignment="1">
      <alignment vertical="center"/>
      <protection/>
    </xf>
    <xf numFmtId="165" fontId="6" fillId="0" borderId="23" xfId="59" applyNumberFormat="1" applyFont="1" applyBorder="1" applyAlignment="1">
      <alignment vertical="center"/>
      <protection/>
    </xf>
    <xf numFmtId="165" fontId="6" fillId="0" borderId="24" xfId="59" applyNumberFormat="1" applyFont="1" applyBorder="1" applyAlignment="1">
      <alignment vertical="center"/>
      <protection/>
    </xf>
    <xf numFmtId="165" fontId="6" fillId="0" borderId="28" xfId="59" applyNumberFormat="1" applyFont="1" applyBorder="1" applyAlignment="1">
      <alignment vertical="center"/>
      <protection/>
    </xf>
    <xf numFmtId="165" fontId="6" fillId="0" borderId="29" xfId="59" applyNumberFormat="1" applyFont="1" applyBorder="1" applyAlignment="1">
      <alignment vertical="center"/>
      <protection/>
    </xf>
    <xf numFmtId="3" fontId="6" fillId="36" borderId="20" xfId="42" applyNumberFormat="1" applyFont="1" applyFill="1" applyBorder="1" applyAlignment="1">
      <alignment vertical="center"/>
    </xf>
    <xf numFmtId="3" fontId="6" fillId="36" borderId="43" xfId="42" applyNumberFormat="1" applyFont="1" applyFill="1" applyBorder="1" applyAlignment="1">
      <alignment vertical="center"/>
    </xf>
    <xf numFmtId="165" fontId="6" fillId="36" borderId="43" xfId="42" applyNumberFormat="1" applyFont="1" applyFill="1" applyBorder="1" applyAlignment="1">
      <alignment vertical="center"/>
    </xf>
    <xf numFmtId="165" fontId="6" fillId="36" borderId="44" xfId="42" applyNumberFormat="1" applyFont="1" applyFill="1" applyBorder="1" applyAlignment="1">
      <alignment vertical="center"/>
    </xf>
    <xf numFmtId="3" fontId="6" fillId="0" borderId="23" xfId="42" applyNumberFormat="1" applyFont="1" applyBorder="1" applyAlignment="1">
      <alignment vertical="center"/>
    </xf>
    <xf numFmtId="3" fontId="6" fillId="0" borderId="27" xfId="42" applyNumberFormat="1" applyFont="1" applyBorder="1" applyAlignment="1">
      <alignment vertical="center"/>
    </xf>
    <xf numFmtId="165" fontId="6" fillId="0" borderId="27" xfId="42" applyNumberFormat="1" applyFont="1" applyBorder="1" applyAlignment="1">
      <alignment vertical="center"/>
    </xf>
    <xf numFmtId="165" fontId="6" fillId="0" borderId="45" xfId="42" applyNumberFormat="1" applyFont="1" applyBorder="1" applyAlignment="1">
      <alignment vertical="center"/>
    </xf>
    <xf numFmtId="3" fontId="6" fillId="36" borderId="23" xfId="42" applyNumberFormat="1" applyFont="1" applyFill="1" applyBorder="1" applyAlignment="1">
      <alignment vertical="center"/>
    </xf>
    <xf numFmtId="3" fontId="6" fillId="36" borderId="27" xfId="42" applyNumberFormat="1" applyFont="1" applyFill="1" applyBorder="1" applyAlignment="1">
      <alignment vertical="center"/>
    </xf>
    <xf numFmtId="165" fontId="6" fillId="36" borderId="27" xfId="42" applyNumberFormat="1" applyFont="1" applyFill="1" applyBorder="1" applyAlignment="1">
      <alignment vertical="center"/>
    </xf>
    <xf numFmtId="165" fontId="6" fillId="36" borderId="45" xfId="42" applyNumberFormat="1" applyFont="1" applyFill="1" applyBorder="1" applyAlignment="1">
      <alignment vertical="center"/>
    </xf>
    <xf numFmtId="165" fontId="6" fillId="36" borderId="27" xfId="42" applyNumberFormat="1" applyFont="1" applyFill="1" applyBorder="1" applyAlignment="1">
      <alignment horizontal="right" vertical="center"/>
    </xf>
    <xf numFmtId="165" fontId="6" fillId="0" borderId="24" xfId="42" applyNumberFormat="1" applyFont="1" applyBorder="1" applyAlignment="1">
      <alignment vertical="center"/>
    </xf>
    <xf numFmtId="3" fontId="6" fillId="36" borderId="28" xfId="42" applyNumberFormat="1" applyFont="1" applyFill="1" applyBorder="1" applyAlignment="1">
      <alignment vertical="center"/>
    </xf>
    <xf numFmtId="3" fontId="6" fillId="36" borderId="46" xfId="42" applyNumberFormat="1" applyFont="1" applyFill="1" applyBorder="1" applyAlignment="1">
      <alignment vertical="center"/>
    </xf>
    <xf numFmtId="165" fontId="6" fillId="36" borderId="46" xfId="42" applyNumberFormat="1" applyFont="1" applyFill="1" applyBorder="1" applyAlignment="1">
      <alignment vertical="center"/>
    </xf>
    <xf numFmtId="165" fontId="6" fillId="36" borderId="47" xfId="42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ug-99 Stats" xfId="57"/>
    <cellStyle name="Normal_Dec-99 Stats" xfId="58"/>
    <cellStyle name="Normal_Jul07" xfId="59"/>
    <cellStyle name="Normal_Nov-99 Stats" xfId="60"/>
    <cellStyle name="Normal_Oct-99 Stats" xfId="61"/>
    <cellStyle name="Normal_Sept-99 Stat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11.57421875" style="0" customWidth="1"/>
    <col min="2" max="2" width="22.851562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</row>
    <row r="2" spans="1:30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</row>
    <row r="3" spans="1:30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</row>
    <row r="4" spans="1:30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</row>
    <row r="5" spans="1:30" ht="15.75" customHeight="1">
      <c r="A5" s="117"/>
      <c r="B5" s="44"/>
      <c r="C5" s="121" t="s">
        <v>42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</row>
    <row r="6" spans="1:30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2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</row>
    <row r="7" spans="1:27" ht="15.75" customHeight="1" thickTop="1">
      <c r="A7" s="97">
        <v>1</v>
      </c>
      <c r="B7" s="82" t="s">
        <v>3</v>
      </c>
      <c r="C7" s="83">
        <v>227</v>
      </c>
      <c r="D7" s="83">
        <v>15382</v>
      </c>
      <c r="E7" s="83">
        <v>566</v>
      </c>
      <c r="F7" s="84">
        <v>4307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ht="15.75" customHeight="1">
      <c r="A8" s="98">
        <v>2</v>
      </c>
      <c r="B8" s="85" t="s">
        <v>4</v>
      </c>
      <c r="C8" s="86">
        <v>317</v>
      </c>
      <c r="D8" s="86">
        <v>16290</v>
      </c>
      <c r="E8" s="86">
        <v>673</v>
      </c>
      <c r="F8" s="87">
        <v>5165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ht="15.75" customHeight="1">
      <c r="A9" s="98">
        <v>3</v>
      </c>
      <c r="B9" s="85" t="s">
        <v>5</v>
      </c>
      <c r="C9" s="86">
        <v>377</v>
      </c>
      <c r="D9" s="86">
        <v>23128</v>
      </c>
      <c r="E9" s="86">
        <v>946</v>
      </c>
      <c r="F9" s="87">
        <v>7222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ht="15.75" customHeight="1">
      <c r="A10" s="98">
        <v>4</v>
      </c>
      <c r="B10" s="85" t="s">
        <v>6</v>
      </c>
      <c r="C10" s="86">
        <v>391</v>
      </c>
      <c r="D10" s="86">
        <v>23795</v>
      </c>
      <c r="E10" s="86">
        <v>940</v>
      </c>
      <c r="F10" s="87">
        <v>7320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ht="15.75" customHeight="1">
      <c r="A11" s="98">
        <v>5</v>
      </c>
      <c r="B11" s="85" t="s">
        <v>7</v>
      </c>
      <c r="C11" s="86">
        <v>471</v>
      </c>
      <c r="D11" s="86">
        <v>32941</v>
      </c>
      <c r="E11" s="86">
        <v>936</v>
      </c>
      <c r="F11" s="87">
        <v>7090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ht="15.75" customHeight="1">
      <c r="A12" s="98">
        <v>6</v>
      </c>
      <c r="B12" s="85" t="s">
        <v>8</v>
      </c>
      <c r="C12" s="86">
        <v>177</v>
      </c>
      <c r="D12" s="86">
        <v>13179</v>
      </c>
      <c r="E12" s="86">
        <v>391</v>
      </c>
      <c r="F12" s="87">
        <v>2918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ht="15.75" customHeight="1">
      <c r="A13" s="99" t="s">
        <v>0</v>
      </c>
      <c r="B13" s="88" t="s">
        <v>9</v>
      </c>
      <c r="C13" s="86">
        <v>21</v>
      </c>
      <c r="D13" s="86">
        <v>1348</v>
      </c>
      <c r="E13" s="86">
        <v>68</v>
      </c>
      <c r="F13" s="87">
        <v>520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ht="15.75" customHeight="1">
      <c r="A14" s="100">
        <v>7</v>
      </c>
      <c r="B14" s="88" t="s">
        <v>10</v>
      </c>
      <c r="C14" s="86">
        <v>15</v>
      </c>
      <c r="D14" s="86">
        <v>564</v>
      </c>
      <c r="E14" s="86">
        <v>17</v>
      </c>
      <c r="F14" s="87">
        <v>126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ht="15.75" customHeight="1">
      <c r="A15" s="101" t="s">
        <v>0</v>
      </c>
      <c r="B15" s="89" t="s">
        <v>11</v>
      </c>
      <c r="C15" s="86">
        <v>57</v>
      </c>
      <c r="D15" s="86">
        <v>4096</v>
      </c>
      <c r="E15" s="86">
        <v>222</v>
      </c>
      <c r="F15" s="87">
        <v>1709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ht="15.75" customHeight="1">
      <c r="A16" s="99"/>
      <c r="B16" s="88" t="s">
        <v>12</v>
      </c>
      <c r="C16" s="86">
        <v>10</v>
      </c>
      <c r="D16" s="86">
        <v>404</v>
      </c>
      <c r="E16" s="86">
        <v>92</v>
      </c>
      <c r="F16" s="87">
        <v>704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ht="15.75" customHeight="1">
      <c r="A17" s="99"/>
      <c r="B17" s="88" t="s">
        <v>13</v>
      </c>
      <c r="C17" s="86">
        <v>14</v>
      </c>
      <c r="D17" s="86">
        <v>505</v>
      </c>
      <c r="E17" s="86">
        <v>53</v>
      </c>
      <c r="F17" s="87">
        <v>405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ht="15.75" customHeight="1">
      <c r="A18" s="100">
        <v>8</v>
      </c>
      <c r="B18" s="88" t="s">
        <v>14</v>
      </c>
      <c r="C18" s="86">
        <v>8</v>
      </c>
      <c r="D18" s="86">
        <v>292</v>
      </c>
      <c r="E18" s="86">
        <v>20</v>
      </c>
      <c r="F18" s="87">
        <v>161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ht="15.75" customHeight="1">
      <c r="A19" s="99"/>
      <c r="B19" s="88" t="s">
        <v>15</v>
      </c>
      <c r="C19" s="86">
        <v>16</v>
      </c>
      <c r="D19" s="86">
        <v>1040</v>
      </c>
      <c r="E19" s="86">
        <v>88</v>
      </c>
      <c r="F19" s="87">
        <v>620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ht="15.75" customHeight="1">
      <c r="A20" s="101"/>
      <c r="B20" s="89" t="s">
        <v>16</v>
      </c>
      <c r="C20" s="86">
        <v>19</v>
      </c>
      <c r="D20" s="86">
        <v>1048</v>
      </c>
      <c r="E20" s="86">
        <v>50</v>
      </c>
      <c r="F20" s="87">
        <v>387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ht="15.75" customHeight="1">
      <c r="A21" s="99"/>
      <c r="B21" s="88" t="s">
        <v>17</v>
      </c>
      <c r="C21" s="86">
        <v>10</v>
      </c>
      <c r="D21" s="86">
        <v>606</v>
      </c>
      <c r="E21" s="86">
        <v>31</v>
      </c>
      <c r="F21" s="87">
        <v>240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ht="15.75" customHeight="1">
      <c r="A22" s="100">
        <v>9</v>
      </c>
      <c r="B22" s="88" t="s">
        <v>18</v>
      </c>
      <c r="C22" s="86">
        <v>41</v>
      </c>
      <c r="D22" s="86">
        <v>2868</v>
      </c>
      <c r="E22" s="86">
        <v>111</v>
      </c>
      <c r="F22" s="87">
        <v>842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ht="15.75" customHeight="1">
      <c r="A23" s="101"/>
      <c r="B23" s="89" t="s">
        <v>19</v>
      </c>
      <c r="C23" s="86">
        <v>17</v>
      </c>
      <c r="D23" s="86">
        <v>875</v>
      </c>
      <c r="E23" s="86">
        <v>35</v>
      </c>
      <c r="F23" s="87">
        <v>268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ht="15.75" customHeight="1">
      <c r="A24" s="99"/>
      <c r="B24" s="88" t="s">
        <v>20</v>
      </c>
      <c r="C24" s="86">
        <v>51</v>
      </c>
      <c r="D24" s="86">
        <v>2421</v>
      </c>
      <c r="E24" s="86">
        <v>126</v>
      </c>
      <c r="F24" s="87">
        <v>963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ht="15.75" customHeight="1">
      <c r="A25" s="100">
        <v>10</v>
      </c>
      <c r="B25" s="88" t="s">
        <v>21</v>
      </c>
      <c r="C25" s="86">
        <v>74</v>
      </c>
      <c r="D25" s="86">
        <v>4636</v>
      </c>
      <c r="E25" s="86">
        <v>240</v>
      </c>
      <c r="F25" s="87">
        <v>1772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ht="15.75" customHeight="1">
      <c r="A26" s="101"/>
      <c r="B26" s="89" t="s">
        <v>22</v>
      </c>
      <c r="C26" s="86">
        <v>39</v>
      </c>
      <c r="D26" s="86">
        <v>1761</v>
      </c>
      <c r="E26" s="86">
        <v>205</v>
      </c>
      <c r="F26" s="87">
        <v>1540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ht="15.75" customHeight="1">
      <c r="A27" s="100">
        <v>11</v>
      </c>
      <c r="B27" s="88" t="s">
        <v>23</v>
      </c>
      <c r="C27" s="86">
        <v>39</v>
      </c>
      <c r="D27" s="86">
        <v>1861</v>
      </c>
      <c r="E27" s="86">
        <v>116</v>
      </c>
      <c r="F27" s="87">
        <v>917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15.75" customHeight="1">
      <c r="A28" s="102"/>
      <c r="B28" s="89" t="s">
        <v>24</v>
      </c>
      <c r="C28" s="86">
        <v>90</v>
      </c>
      <c r="D28" s="86">
        <v>5949</v>
      </c>
      <c r="E28" s="86">
        <v>326</v>
      </c>
      <c r="F28" s="87">
        <v>2545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ht="15.75" customHeight="1">
      <c r="A29" s="103">
        <v>12</v>
      </c>
      <c r="B29" s="90" t="s">
        <v>25</v>
      </c>
      <c r="C29" s="86">
        <v>110</v>
      </c>
      <c r="D29" s="86">
        <v>7092</v>
      </c>
      <c r="E29" s="86">
        <v>353</v>
      </c>
      <c r="F29" s="87">
        <v>2657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ht="15.75" customHeight="1" thickBot="1">
      <c r="A30" s="104">
        <v>13</v>
      </c>
      <c r="B30" s="91" t="s">
        <v>26</v>
      </c>
      <c r="C30" s="92">
        <v>83</v>
      </c>
      <c r="D30" s="92">
        <v>5330</v>
      </c>
      <c r="E30" s="92">
        <v>170</v>
      </c>
      <c r="F30" s="93">
        <v>1265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ht="15.75" customHeight="1" thickBot="1">
      <c r="A31" s="28"/>
      <c r="B31" s="109" t="s">
        <v>27</v>
      </c>
      <c r="C31" s="110">
        <f>SUM(C7:C30)</f>
        <v>2674</v>
      </c>
      <c r="D31" s="111">
        <f>SUM(D7:D30)</f>
        <v>167411</v>
      </c>
      <c r="E31" s="110">
        <f>SUM(E7:E30)</f>
        <v>6775</v>
      </c>
      <c r="F31" s="112">
        <f>SUM(F7:F30)</f>
        <v>51663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9449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10" ht="16.5" thickBot="1">
      <c r="A35" s="33"/>
      <c r="B35" s="38"/>
      <c r="C35" s="38"/>
      <c r="D35" s="107" t="s">
        <v>29</v>
      </c>
      <c r="E35" s="108">
        <f>D31+F31</f>
        <v>219074</v>
      </c>
      <c r="F35" s="34"/>
      <c r="G35" s="26"/>
      <c r="H35" s="26"/>
      <c r="I35" s="26"/>
      <c r="J35" s="26"/>
    </row>
    <row r="36" spans="1:10" ht="15.75">
      <c r="A36" s="16"/>
      <c r="B36" s="13" t="s">
        <v>0</v>
      </c>
      <c r="C36" s="12"/>
      <c r="D36" s="11"/>
      <c r="E36" s="11"/>
      <c r="F36" s="11"/>
      <c r="G36" s="26"/>
      <c r="H36" s="26"/>
      <c r="I36" s="26"/>
      <c r="J36" s="26"/>
    </row>
    <row r="37" spans="1:10" ht="12.75">
      <c r="A37" s="17"/>
      <c r="B37" s="12"/>
      <c r="C37" s="12"/>
      <c r="D37" s="12"/>
      <c r="E37" s="12"/>
      <c r="F37" s="12"/>
      <c r="G37" s="26"/>
      <c r="H37" s="26"/>
      <c r="I37" s="26"/>
      <c r="J37" s="26"/>
    </row>
    <row r="38" spans="1:10" ht="12.75">
      <c r="A38" s="17"/>
      <c r="B38" s="12"/>
      <c r="C38" s="12"/>
      <c r="D38" s="12"/>
      <c r="E38" s="12"/>
      <c r="F38" s="12"/>
      <c r="G38" s="26"/>
      <c r="H38" s="26"/>
      <c r="I38" s="26"/>
      <c r="J38" s="26"/>
    </row>
    <row r="39" spans="1:10" ht="12.75">
      <c r="A39" s="17"/>
      <c r="B39" s="12"/>
      <c r="C39" s="12"/>
      <c r="D39" s="12"/>
      <c r="E39" s="12"/>
      <c r="F39" s="12"/>
      <c r="G39" s="26"/>
      <c r="H39" s="26"/>
      <c r="I39" s="26"/>
      <c r="J39" s="26"/>
    </row>
    <row r="40" spans="1:7" ht="12.75">
      <c r="A40" s="17"/>
      <c r="B40" s="12"/>
      <c r="C40" s="12"/>
      <c r="D40" s="12"/>
      <c r="E40" s="12"/>
      <c r="F40" s="12"/>
      <c r="G40" s="26"/>
    </row>
    <row r="41" spans="1:6" ht="12.75">
      <c r="A41" s="17"/>
      <c r="B41" s="12"/>
      <c r="C41" s="12"/>
      <c r="D41" s="12"/>
      <c r="E41" s="12"/>
      <c r="F41" s="12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11.57421875" style="0" customWidth="1"/>
    <col min="2" max="2" width="22.4218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</row>
    <row r="2" spans="1:30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</row>
    <row r="3" spans="1:30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</row>
    <row r="4" spans="1:30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</row>
    <row r="5" spans="1:30" ht="15.75" customHeight="1">
      <c r="A5" s="117"/>
      <c r="B5" s="44"/>
      <c r="C5" s="121" t="s">
        <v>50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</row>
    <row r="6" spans="1:30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39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</row>
    <row r="7" spans="1:30" ht="15.75" customHeight="1" thickTop="1">
      <c r="A7" s="97">
        <v>1</v>
      </c>
      <c r="B7" s="82" t="s">
        <v>3</v>
      </c>
      <c r="C7" s="83">
        <v>234</v>
      </c>
      <c r="D7" s="84">
        <v>15805</v>
      </c>
      <c r="E7" s="83">
        <v>546</v>
      </c>
      <c r="F7" s="83">
        <v>4159</v>
      </c>
      <c r="G7" s="70"/>
      <c r="H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  <c r="AB7" s="43"/>
      <c r="AC7" s="43"/>
      <c r="AD7" s="43"/>
    </row>
    <row r="8" spans="1:30" ht="15.75" customHeight="1">
      <c r="A8" s="98">
        <v>2</v>
      </c>
      <c r="B8" s="85" t="s">
        <v>4</v>
      </c>
      <c r="C8" s="86">
        <v>321</v>
      </c>
      <c r="D8" s="87">
        <v>16183</v>
      </c>
      <c r="E8" s="86">
        <v>625</v>
      </c>
      <c r="F8" s="86">
        <v>4792</v>
      </c>
      <c r="G8" s="70"/>
      <c r="H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  <c r="AB8" s="43"/>
      <c r="AC8" s="43"/>
      <c r="AD8" s="43"/>
    </row>
    <row r="9" spans="1:30" ht="15.75" customHeight="1">
      <c r="A9" s="98">
        <v>3</v>
      </c>
      <c r="B9" s="85" t="s">
        <v>5</v>
      </c>
      <c r="C9" s="86">
        <v>385</v>
      </c>
      <c r="D9" s="87">
        <v>23241</v>
      </c>
      <c r="E9" s="86">
        <v>910</v>
      </c>
      <c r="F9" s="86">
        <v>6948</v>
      </c>
      <c r="G9" s="70"/>
      <c r="H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  <c r="AB9" s="43"/>
      <c r="AC9" s="43"/>
      <c r="AD9" s="43"/>
    </row>
    <row r="10" spans="1:30" ht="15.75" customHeight="1">
      <c r="A10" s="98">
        <v>4</v>
      </c>
      <c r="B10" s="85" t="s">
        <v>6</v>
      </c>
      <c r="C10" s="86">
        <v>400</v>
      </c>
      <c r="D10" s="87">
        <v>23845</v>
      </c>
      <c r="E10" s="86">
        <v>898</v>
      </c>
      <c r="F10" s="86">
        <v>7026</v>
      </c>
      <c r="G10" s="70"/>
      <c r="H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  <c r="AB10" s="43"/>
      <c r="AC10" s="43"/>
      <c r="AD10" s="43"/>
    </row>
    <row r="11" spans="1:30" ht="15.75" customHeight="1">
      <c r="A11" s="98">
        <v>5</v>
      </c>
      <c r="B11" s="85" t="s">
        <v>7</v>
      </c>
      <c r="C11" s="86">
        <v>489</v>
      </c>
      <c r="D11" s="87">
        <v>34555</v>
      </c>
      <c r="E11" s="86">
        <v>923</v>
      </c>
      <c r="F11" s="86">
        <v>7014</v>
      </c>
      <c r="G11" s="70"/>
      <c r="H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  <c r="AB11" s="43"/>
      <c r="AC11" s="43"/>
      <c r="AD11" s="43"/>
    </row>
    <row r="12" spans="1:30" ht="15.75" customHeight="1">
      <c r="A12" s="98">
        <v>6</v>
      </c>
      <c r="B12" s="85" t="s">
        <v>8</v>
      </c>
      <c r="C12" s="86">
        <v>177</v>
      </c>
      <c r="D12" s="87">
        <v>13224</v>
      </c>
      <c r="E12" s="86">
        <v>372</v>
      </c>
      <c r="F12" s="86">
        <v>2793</v>
      </c>
      <c r="G12" s="70"/>
      <c r="H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43"/>
      <c r="AC12" s="43"/>
      <c r="AD12" s="43"/>
    </row>
    <row r="13" spans="1:30" ht="15.75" customHeight="1">
      <c r="A13" s="99" t="s">
        <v>0</v>
      </c>
      <c r="B13" s="88" t="s">
        <v>9</v>
      </c>
      <c r="C13" s="86">
        <v>22</v>
      </c>
      <c r="D13" s="87">
        <v>1375</v>
      </c>
      <c r="E13" s="86">
        <v>59</v>
      </c>
      <c r="F13" s="86">
        <v>454</v>
      </c>
      <c r="G13" s="70"/>
      <c r="H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  <c r="AB13" s="43"/>
      <c r="AC13" s="43"/>
      <c r="AD13" s="43"/>
    </row>
    <row r="14" spans="1:30" ht="15.75" customHeight="1">
      <c r="A14" s="100">
        <v>7</v>
      </c>
      <c r="B14" s="88" t="s">
        <v>10</v>
      </c>
      <c r="C14" s="86">
        <v>15</v>
      </c>
      <c r="D14" s="87">
        <v>636</v>
      </c>
      <c r="E14" s="86">
        <v>19</v>
      </c>
      <c r="F14" s="86">
        <v>137</v>
      </c>
      <c r="G14" s="70"/>
      <c r="H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  <c r="AB14" s="43"/>
      <c r="AC14" s="43"/>
      <c r="AD14" s="43"/>
    </row>
    <row r="15" spans="1:30" ht="15.75" customHeight="1">
      <c r="A15" s="101" t="s">
        <v>0</v>
      </c>
      <c r="B15" s="89" t="s">
        <v>11</v>
      </c>
      <c r="C15" s="86">
        <v>59</v>
      </c>
      <c r="D15" s="87">
        <v>4045</v>
      </c>
      <c r="E15" s="86">
        <v>198</v>
      </c>
      <c r="F15" s="86">
        <v>1519</v>
      </c>
      <c r="G15" s="70"/>
      <c r="H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  <c r="AB15" s="43"/>
      <c r="AC15" s="43"/>
      <c r="AD15" s="43"/>
    </row>
    <row r="16" spans="1:30" ht="15.75" customHeight="1">
      <c r="A16" s="99"/>
      <c r="B16" s="88" t="s">
        <v>12</v>
      </c>
      <c r="C16" s="86">
        <v>11</v>
      </c>
      <c r="D16" s="87">
        <v>413</v>
      </c>
      <c r="E16" s="86">
        <v>86</v>
      </c>
      <c r="F16" s="86">
        <v>657</v>
      </c>
      <c r="G16" s="70"/>
      <c r="H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  <c r="AB16" s="43"/>
      <c r="AC16" s="43"/>
      <c r="AD16" s="43"/>
    </row>
    <row r="17" spans="1:30" ht="15.75" customHeight="1">
      <c r="A17" s="99"/>
      <c r="B17" s="88" t="s">
        <v>13</v>
      </c>
      <c r="C17" s="86">
        <v>14</v>
      </c>
      <c r="D17" s="87">
        <v>507</v>
      </c>
      <c r="E17" s="86">
        <v>53</v>
      </c>
      <c r="F17" s="86">
        <v>405</v>
      </c>
      <c r="G17" s="70"/>
      <c r="H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  <c r="AB17" s="43"/>
      <c r="AC17" s="43"/>
      <c r="AD17" s="43"/>
    </row>
    <row r="18" spans="1:30" ht="15.75" customHeight="1">
      <c r="A18" s="100">
        <v>8</v>
      </c>
      <c r="B18" s="88" t="s">
        <v>14</v>
      </c>
      <c r="C18" s="86">
        <v>6</v>
      </c>
      <c r="D18" s="87">
        <v>228</v>
      </c>
      <c r="E18" s="86">
        <v>20</v>
      </c>
      <c r="F18" s="86">
        <v>162</v>
      </c>
      <c r="G18" s="70"/>
      <c r="H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  <c r="AB18" s="43"/>
      <c r="AC18" s="43"/>
      <c r="AD18" s="43"/>
    </row>
    <row r="19" spans="1:30" ht="15.75" customHeight="1">
      <c r="A19" s="99"/>
      <c r="B19" s="88" t="s">
        <v>15</v>
      </c>
      <c r="C19" s="86">
        <v>17</v>
      </c>
      <c r="D19" s="87">
        <v>1018</v>
      </c>
      <c r="E19" s="86">
        <v>85</v>
      </c>
      <c r="F19" s="86">
        <v>596</v>
      </c>
      <c r="G19" s="70"/>
      <c r="H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43"/>
      <c r="AC19" s="43"/>
      <c r="AD19" s="43"/>
    </row>
    <row r="20" spans="1:30" ht="15.75" customHeight="1">
      <c r="A20" s="101"/>
      <c r="B20" s="89" t="s">
        <v>16</v>
      </c>
      <c r="C20" s="86">
        <v>19</v>
      </c>
      <c r="D20" s="87">
        <v>1074</v>
      </c>
      <c r="E20" s="86">
        <v>46</v>
      </c>
      <c r="F20" s="86">
        <v>354</v>
      </c>
      <c r="G20" s="70"/>
      <c r="H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  <c r="AB20" s="43"/>
      <c r="AC20" s="43"/>
      <c r="AD20" s="43"/>
    </row>
    <row r="21" spans="1:30" ht="15.75" customHeight="1">
      <c r="A21" s="99"/>
      <c r="B21" s="88" t="s">
        <v>17</v>
      </c>
      <c r="C21" s="86">
        <v>10</v>
      </c>
      <c r="D21" s="87">
        <v>606</v>
      </c>
      <c r="E21" s="86">
        <v>27</v>
      </c>
      <c r="F21" s="86">
        <v>209</v>
      </c>
      <c r="G21" s="70"/>
      <c r="H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43"/>
      <c r="AC21" s="43"/>
      <c r="AD21" s="43"/>
    </row>
    <row r="22" spans="1:30" ht="15.75" customHeight="1">
      <c r="A22" s="100">
        <v>9</v>
      </c>
      <c r="B22" s="88" t="s">
        <v>18</v>
      </c>
      <c r="C22" s="86">
        <v>40</v>
      </c>
      <c r="D22" s="87">
        <v>2868</v>
      </c>
      <c r="E22" s="86">
        <v>106</v>
      </c>
      <c r="F22" s="86">
        <v>812</v>
      </c>
      <c r="G22" s="70"/>
      <c r="H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43"/>
      <c r="AC22" s="43"/>
      <c r="AD22" s="43"/>
    </row>
    <row r="23" spans="1:30" ht="15.75" customHeight="1">
      <c r="A23" s="101"/>
      <c r="B23" s="89" t="s">
        <v>19</v>
      </c>
      <c r="C23" s="86">
        <v>17</v>
      </c>
      <c r="D23" s="87">
        <v>886</v>
      </c>
      <c r="E23" s="86">
        <v>34</v>
      </c>
      <c r="F23" s="86">
        <v>256</v>
      </c>
      <c r="G23" s="70"/>
      <c r="H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43"/>
      <c r="AC23" s="43"/>
      <c r="AD23" s="43"/>
    </row>
    <row r="24" spans="1:30" ht="15.75" customHeight="1">
      <c r="A24" s="99"/>
      <c r="B24" s="88" t="s">
        <v>20</v>
      </c>
      <c r="C24" s="86">
        <v>49</v>
      </c>
      <c r="D24" s="87">
        <v>2375</v>
      </c>
      <c r="E24" s="86">
        <v>122</v>
      </c>
      <c r="F24" s="86">
        <v>930</v>
      </c>
      <c r="G24" s="70"/>
      <c r="H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43"/>
      <c r="AC24" s="43"/>
      <c r="AD24" s="43"/>
    </row>
    <row r="25" spans="1:30" ht="15.75" customHeight="1">
      <c r="A25" s="100">
        <v>10</v>
      </c>
      <c r="B25" s="88" t="s">
        <v>21</v>
      </c>
      <c r="C25" s="86">
        <v>72</v>
      </c>
      <c r="D25" s="87">
        <v>4470</v>
      </c>
      <c r="E25" s="86">
        <v>224</v>
      </c>
      <c r="F25" s="86">
        <v>1666</v>
      </c>
      <c r="G25" s="70"/>
      <c r="H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43"/>
      <c r="AC25" s="43"/>
      <c r="AD25" s="43"/>
    </row>
    <row r="26" spans="1:30" ht="15.75" customHeight="1">
      <c r="A26" s="101"/>
      <c r="B26" s="89" t="s">
        <v>22</v>
      </c>
      <c r="C26" s="86">
        <v>43</v>
      </c>
      <c r="D26" s="87">
        <v>1897</v>
      </c>
      <c r="E26" s="86">
        <v>92</v>
      </c>
      <c r="F26" s="86">
        <v>684</v>
      </c>
      <c r="G26" s="70"/>
      <c r="H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43"/>
      <c r="AC26" s="43"/>
      <c r="AD26" s="43"/>
    </row>
    <row r="27" spans="1:30" ht="15.75" customHeight="1">
      <c r="A27" s="100">
        <v>11</v>
      </c>
      <c r="B27" s="88" t="s">
        <v>23</v>
      </c>
      <c r="C27" s="86">
        <v>38</v>
      </c>
      <c r="D27" s="87">
        <v>1844</v>
      </c>
      <c r="E27" s="86">
        <v>106</v>
      </c>
      <c r="F27" s="86">
        <v>846</v>
      </c>
      <c r="G27" s="70"/>
      <c r="H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43"/>
      <c r="AC27" s="43"/>
      <c r="AD27" s="43"/>
    </row>
    <row r="28" spans="1:30" ht="15.75" customHeight="1">
      <c r="A28" s="102"/>
      <c r="B28" s="89" t="s">
        <v>24</v>
      </c>
      <c r="C28" s="86">
        <v>92</v>
      </c>
      <c r="D28" s="87">
        <v>6077</v>
      </c>
      <c r="E28" s="86">
        <v>312</v>
      </c>
      <c r="F28" s="86">
        <v>2445</v>
      </c>
      <c r="G28" s="70"/>
      <c r="H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43"/>
      <c r="AC28" s="43"/>
      <c r="AD28" s="43"/>
    </row>
    <row r="29" spans="1:30" ht="15.75" customHeight="1">
      <c r="A29" s="103">
        <v>12</v>
      </c>
      <c r="B29" s="90" t="s">
        <v>25</v>
      </c>
      <c r="C29" s="86">
        <v>117</v>
      </c>
      <c r="D29" s="87">
        <v>7261</v>
      </c>
      <c r="E29" s="86">
        <v>348</v>
      </c>
      <c r="F29" s="86">
        <v>2640</v>
      </c>
      <c r="G29" s="70"/>
      <c r="H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43"/>
      <c r="AC29" s="43"/>
      <c r="AD29" s="43"/>
    </row>
    <row r="30" spans="1:30" ht="15.75" customHeight="1" thickBot="1">
      <c r="A30" s="104">
        <v>13</v>
      </c>
      <c r="B30" s="91" t="s">
        <v>26</v>
      </c>
      <c r="C30" s="92">
        <v>82</v>
      </c>
      <c r="D30" s="93">
        <v>5243</v>
      </c>
      <c r="E30" s="92">
        <v>159</v>
      </c>
      <c r="F30" s="92">
        <v>1182</v>
      </c>
      <c r="G30" s="70"/>
      <c r="H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43"/>
      <c r="AC30" s="43"/>
      <c r="AD30" s="43"/>
    </row>
    <row r="31" spans="1:27" ht="15.75" customHeight="1" thickBot="1">
      <c r="A31" s="28"/>
      <c r="B31" s="109" t="s">
        <v>27</v>
      </c>
      <c r="C31" s="110">
        <f>SUM(C7:C30)</f>
        <v>2729</v>
      </c>
      <c r="D31" s="112">
        <f>SUM(D7:D30)</f>
        <v>169676</v>
      </c>
      <c r="E31" s="110">
        <f>SUM(E7:E30)</f>
        <v>6370</v>
      </c>
      <c r="F31" s="112">
        <f>SUM(F7:F30)</f>
        <v>48686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9099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218362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5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G28" sqref="G28"/>
    </sheetView>
  </sheetViews>
  <sheetFormatPr defaultColWidth="9.140625" defaultRowHeight="12.75"/>
  <cols>
    <col min="1" max="1" width="11.57421875" style="0" customWidth="1"/>
    <col min="2" max="2" width="22.71093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</row>
    <row r="2" spans="1:30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</row>
    <row r="3" spans="1:30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</row>
    <row r="4" spans="1:30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</row>
    <row r="5" spans="1:30" ht="15.75" customHeight="1">
      <c r="A5" s="117"/>
      <c r="B5" s="44"/>
      <c r="C5" s="121" t="s">
        <v>51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</row>
    <row r="6" spans="1:30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39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</row>
    <row r="7" spans="1:29" ht="15.75" customHeight="1" thickTop="1">
      <c r="A7" s="97">
        <v>1</v>
      </c>
      <c r="B7" s="82" t="s">
        <v>3</v>
      </c>
      <c r="C7" s="83">
        <v>234</v>
      </c>
      <c r="D7" s="83">
        <v>15794</v>
      </c>
      <c r="E7" s="83">
        <v>546</v>
      </c>
      <c r="F7" s="84">
        <v>4157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  <c r="AB7" s="43"/>
      <c r="AC7" s="43"/>
    </row>
    <row r="8" spans="1:29" ht="15.75" customHeight="1">
      <c r="A8" s="98">
        <v>2</v>
      </c>
      <c r="B8" s="85" t="s">
        <v>4</v>
      </c>
      <c r="C8" s="86">
        <v>324</v>
      </c>
      <c r="D8" s="86">
        <v>16258</v>
      </c>
      <c r="E8" s="86">
        <v>618</v>
      </c>
      <c r="F8" s="87">
        <v>4737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  <c r="AB8" s="43"/>
      <c r="AC8" s="43"/>
    </row>
    <row r="9" spans="1:29" ht="15.75" customHeight="1">
      <c r="A9" s="98">
        <v>3</v>
      </c>
      <c r="B9" s="85" t="s">
        <v>5</v>
      </c>
      <c r="C9" s="86">
        <v>383</v>
      </c>
      <c r="D9" s="86">
        <v>23403</v>
      </c>
      <c r="E9" s="86">
        <v>899</v>
      </c>
      <c r="F9" s="87">
        <v>6862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  <c r="AB9" s="43"/>
      <c r="AC9" s="43"/>
    </row>
    <row r="10" spans="1:29" ht="15.75" customHeight="1">
      <c r="A10" s="98">
        <v>4</v>
      </c>
      <c r="B10" s="85" t="s">
        <v>6</v>
      </c>
      <c r="C10" s="86">
        <v>399</v>
      </c>
      <c r="D10" s="86">
        <v>23802</v>
      </c>
      <c r="E10" s="86">
        <v>887</v>
      </c>
      <c r="F10" s="87">
        <v>6945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  <c r="AB10" s="43"/>
      <c r="AC10" s="43"/>
    </row>
    <row r="11" spans="1:29" ht="15.75" customHeight="1">
      <c r="A11" s="98">
        <v>5</v>
      </c>
      <c r="B11" s="85" t="s">
        <v>7</v>
      </c>
      <c r="C11" s="86">
        <v>490</v>
      </c>
      <c r="D11" s="86">
        <v>34704</v>
      </c>
      <c r="E11" s="86">
        <v>920</v>
      </c>
      <c r="F11" s="87">
        <v>6989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  <c r="AB11" s="43"/>
      <c r="AC11" s="43"/>
    </row>
    <row r="12" spans="1:29" ht="15.75" customHeight="1">
      <c r="A12" s="98">
        <v>6</v>
      </c>
      <c r="B12" s="85" t="s">
        <v>8</v>
      </c>
      <c r="C12" s="86">
        <v>176</v>
      </c>
      <c r="D12" s="86">
        <v>13171</v>
      </c>
      <c r="E12" s="86">
        <v>362</v>
      </c>
      <c r="F12" s="87">
        <v>2722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43"/>
      <c r="AC12" s="43"/>
    </row>
    <row r="13" spans="1:29" ht="15.75" customHeight="1">
      <c r="A13" s="99" t="s">
        <v>0</v>
      </c>
      <c r="B13" s="88" t="s">
        <v>9</v>
      </c>
      <c r="C13" s="86">
        <v>22</v>
      </c>
      <c r="D13" s="86">
        <v>1375</v>
      </c>
      <c r="E13" s="86">
        <v>58</v>
      </c>
      <c r="F13" s="87">
        <v>448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  <c r="AB13" s="43"/>
      <c r="AC13" s="43"/>
    </row>
    <row r="14" spans="1:29" ht="15.75" customHeight="1">
      <c r="A14" s="100">
        <v>7</v>
      </c>
      <c r="B14" s="88" t="s">
        <v>10</v>
      </c>
      <c r="C14" s="86">
        <v>15</v>
      </c>
      <c r="D14" s="86">
        <v>636</v>
      </c>
      <c r="E14" s="86">
        <v>19</v>
      </c>
      <c r="F14" s="87">
        <v>141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  <c r="AB14" s="43"/>
      <c r="AC14" s="43"/>
    </row>
    <row r="15" spans="1:29" ht="15.75" customHeight="1">
      <c r="A15" s="101" t="s">
        <v>0</v>
      </c>
      <c r="B15" s="89" t="s">
        <v>11</v>
      </c>
      <c r="C15" s="86">
        <v>59</v>
      </c>
      <c r="D15" s="86">
        <v>4045</v>
      </c>
      <c r="E15" s="86">
        <v>198</v>
      </c>
      <c r="F15" s="87">
        <v>1520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  <c r="AB15" s="43"/>
      <c r="AC15" s="43"/>
    </row>
    <row r="16" spans="1:29" ht="15.75" customHeight="1">
      <c r="A16" s="99"/>
      <c r="B16" s="88" t="s">
        <v>12</v>
      </c>
      <c r="C16" s="86">
        <v>11</v>
      </c>
      <c r="D16" s="86">
        <v>420</v>
      </c>
      <c r="E16" s="86">
        <v>80</v>
      </c>
      <c r="F16" s="87">
        <v>613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  <c r="AB16" s="43"/>
      <c r="AC16" s="43"/>
    </row>
    <row r="17" spans="1:29" ht="15.75" customHeight="1">
      <c r="A17" s="99"/>
      <c r="B17" s="88" t="s">
        <v>13</v>
      </c>
      <c r="C17" s="86">
        <v>14</v>
      </c>
      <c r="D17" s="86">
        <v>507</v>
      </c>
      <c r="E17" s="86">
        <v>53</v>
      </c>
      <c r="F17" s="87">
        <v>405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  <c r="AB17" s="43"/>
      <c r="AC17" s="43"/>
    </row>
    <row r="18" spans="1:29" ht="15.75" customHeight="1">
      <c r="A18" s="100">
        <v>8</v>
      </c>
      <c r="B18" s="88" t="s">
        <v>14</v>
      </c>
      <c r="C18" s="86">
        <v>6</v>
      </c>
      <c r="D18" s="86">
        <v>228</v>
      </c>
      <c r="E18" s="86">
        <v>20</v>
      </c>
      <c r="F18" s="87">
        <v>162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  <c r="AB18" s="43"/>
      <c r="AC18" s="43"/>
    </row>
    <row r="19" spans="1:29" ht="15.75" customHeight="1">
      <c r="A19" s="99"/>
      <c r="B19" s="88" t="s">
        <v>15</v>
      </c>
      <c r="C19" s="86">
        <v>17</v>
      </c>
      <c r="D19" s="86">
        <v>1018</v>
      </c>
      <c r="E19" s="86">
        <v>84</v>
      </c>
      <c r="F19" s="87">
        <v>588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43"/>
      <c r="AC19" s="43"/>
    </row>
    <row r="20" spans="1:29" ht="15.75" customHeight="1">
      <c r="A20" s="101"/>
      <c r="B20" s="89" t="s">
        <v>16</v>
      </c>
      <c r="C20" s="86">
        <v>19</v>
      </c>
      <c r="D20" s="86">
        <v>1074</v>
      </c>
      <c r="E20" s="86">
        <v>46</v>
      </c>
      <c r="F20" s="87">
        <v>354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  <c r="AB20" s="43"/>
      <c r="AC20" s="43"/>
    </row>
    <row r="21" spans="1:29" ht="15.75" customHeight="1">
      <c r="A21" s="99"/>
      <c r="B21" s="88" t="s">
        <v>17</v>
      </c>
      <c r="C21" s="86">
        <v>10</v>
      </c>
      <c r="D21" s="86">
        <v>606</v>
      </c>
      <c r="E21" s="86">
        <v>26</v>
      </c>
      <c r="F21" s="87">
        <v>202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43"/>
      <c r="AC21" s="43"/>
    </row>
    <row r="22" spans="1:29" ht="15.75" customHeight="1">
      <c r="A22" s="100">
        <v>9</v>
      </c>
      <c r="B22" s="88" t="s">
        <v>18</v>
      </c>
      <c r="C22" s="86">
        <v>40</v>
      </c>
      <c r="D22" s="86">
        <v>2856</v>
      </c>
      <c r="E22" s="86">
        <v>107</v>
      </c>
      <c r="F22" s="87">
        <v>823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43"/>
      <c r="AC22" s="43"/>
    </row>
    <row r="23" spans="1:29" ht="15.75" customHeight="1">
      <c r="A23" s="101"/>
      <c r="B23" s="89" t="s">
        <v>19</v>
      </c>
      <c r="C23" s="86">
        <v>17</v>
      </c>
      <c r="D23" s="86">
        <v>888</v>
      </c>
      <c r="E23" s="86">
        <v>33</v>
      </c>
      <c r="F23" s="87">
        <v>248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43"/>
      <c r="AC23" s="43"/>
    </row>
    <row r="24" spans="1:29" ht="15.75" customHeight="1">
      <c r="A24" s="99"/>
      <c r="B24" s="88" t="s">
        <v>20</v>
      </c>
      <c r="C24" s="86">
        <v>50</v>
      </c>
      <c r="D24" s="86">
        <v>2396</v>
      </c>
      <c r="E24" s="86">
        <v>119</v>
      </c>
      <c r="F24" s="87">
        <v>910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43"/>
      <c r="AC24" s="43"/>
    </row>
    <row r="25" spans="1:29" ht="15.75" customHeight="1">
      <c r="A25" s="100">
        <v>10</v>
      </c>
      <c r="B25" s="88" t="s">
        <v>21</v>
      </c>
      <c r="C25" s="86">
        <v>73</v>
      </c>
      <c r="D25" s="86">
        <v>4561</v>
      </c>
      <c r="E25" s="86">
        <v>224</v>
      </c>
      <c r="F25" s="87">
        <v>1667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43"/>
      <c r="AC25" s="43"/>
    </row>
    <row r="26" spans="1:29" ht="15.75" customHeight="1">
      <c r="A26" s="101"/>
      <c r="B26" s="89" t="s">
        <v>22</v>
      </c>
      <c r="C26" s="86">
        <v>41</v>
      </c>
      <c r="D26" s="86">
        <v>1871</v>
      </c>
      <c r="E26" s="86">
        <v>190</v>
      </c>
      <c r="F26" s="87">
        <v>1448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43"/>
      <c r="AC26" s="43"/>
    </row>
    <row r="27" spans="1:29" ht="15.75" customHeight="1">
      <c r="A27" s="100">
        <v>11</v>
      </c>
      <c r="B27" s="88" t="s">
        <v>23</v>
      </c>
      <c r="C27" s="86">
        <v>38</v>
      </c>
      <c r="D27" s="86">
        <v>1844</v>
      </c>
      <c r="E27" s="86">
        <v>105</v>
      </c>
      <c r="F27" s="87">
        <v>838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43"/>
      <c r="AC27" s="43"/>
    </row>
    <row r="28" spans="1:29" ht="15.75" customHeight="1">
      <c r="A28" s="102"/>
      <c r="B28" s="89" t="s">
        <v>24</v>
      </c>
      <c r="C28" s="86">
        <v>92</v>
      </c>
      <c r="D28" s="86">
        <v>6080</v>
      </c>
      <c r="E28" s="86">
        <v>305</v>
      </c>
      <c r="F28" s="87">
        <v>2396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43"/>
      <c r="AC28" s="43"/>
    </row>
    <row r="29" spans="1:29" ht="15.75" customHeight="1">
      <c r="A29" s="103">
        <v>12</v>
      </c>
      <c r="B29" s="90" t="s">
        <v>25</v>
      </c>
      <c r="C29" s="86">
        <v>117</v>
      </c>
      <c r="D29" s="86">
        <v>7261</v>
      </c>
      <c r="E29" s="86">
        <v>345</v>
      </c>
      <c r="F29" s="87">
        <v>2618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43"/>
      <c r="AC29" s="43"/>
    </row>
    <row r="30" spans="1:29" ht="15.75" customHeight="1" thickBot="1">
      <c r="A30" s="104">
        <v>13</v>
      </c>
      <c r="B30" s="91" t="s">
        <v>26</v>
      </c>
      <c r="C30" s="92">
        <v>82</v>
      </c>
      <c r="D30" s="92">
        <v>5238</v>
      </c>
      <c r="E30" s="92">
        <v>158</v>
      </c>
      <c r="F30" s="93">
        <v>1172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43"/>
      <c r="AC30" s="43"/>
    </row>
    <row r="31" spans="1:27" ht="15.75" customHeight="1" thickBot="1">
      <c r="A31" s="28"/>
      <c r="B31" s="109" t="s">
        <v>27</v>
      </c>
      <c r="C31" s="110">
        <f>SUM(C7:C30)</f>
        <v>2729</v>
      </c>
      <c r="D31" s="111">
        <f>SUM(D7:D30)</f>
        <v>170036</v>
      </c>
      <c r="E31" s="110">
        <f>SUM(E7:E30)</f>
        <v>6402</v>
      </c>
      <c r="F31" s="112">
        <f>SUM(F7:F30)</f>
        <v>48965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9131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219001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H25" sqref="H25"/>
    </sheetView>
  </sheetViews>
  <sheetFormatPr defaultColWidth="9.140625" defaultRowHeight="12.75"/>
  <cols>
    <col min="1" max="1" width="11.57421875" style="0" customWidth="1"/>
    <col min="2" max="2" width="22.71093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</row>
    <row r="2" spans="1:30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</row>
    <row r="3" spans="1:30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</row>
    <row r="4" spans="1:30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</row>
    <row r="5" spans="1:30" ht="15.75" customHeight="1">
      <c r="A5" s="117"/>
      <c r="B5" s="44"/>
      <c r="C5" s="121" t="s">
        <v>52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</row>
    <row r="6" spans="1:30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39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</row>
    <row r="7" spans="1:30" ht="15.75" customHeight="1" thickTop="1">
      <c r="A7" s="97">
        <v>1</v>
      </c>
      <c r="B7" s="82" t="s">
        <v>3</v>
      </c>
      <c r="C7" s="133">
        <v>232</v>
      </c>
      <c r="D7" s="134">
        <v>15699</v>
      </c>
      <c r="E7" s="135">
        <v>546</v>
      </c>
      <c r="F7" s="136">
        <v>4166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  <c r="AB7" s="54"/>
      <c r="AC7" s="54"/>
      <c r="AD7" s="53"/>
    </row>
    <row r="8" spans="1:30" ht="15.75" customHeight="1">
      <c r="A8" s="98">
        <v>2</v>
      </c>
      <c r="B8" s="85" t="s">
        <v>4</v>
      </c>
      <c r="C8" s="137">
        <v>322</v>
      </c>
      <c r="D8" s="138">
        <v>16176</v>
      </c>
      <c r="E8" s="139">
        <v>618</v>
      </c>
      <c r="F8" s="140">
        <v>4738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  <c r="AB8" s="54"/>
      <c r="AC8" s="54"/>
      <c r="AD8" s="53"/>
    </row>
    <row r="9" spans="1:31" ht="15.75" customHeight="1">
      <c r="A9" s="98">
        <v>3</v>
      </c>
      <c r="B9" s="85" t="s">
        <v>5</v>
      </c>
      <c r="C9" s="141">
        <v>381</v>
      </c>
      <c r="D9" s="142">
        <v>23319</v>
      </c>
      <c r="E9" s="143">
        <v>896</v>
      </c>
      <c r="F9" s="144">
        <v>6837</v>
      </c>
      <c r="G9" s="70"/>
      <c r="H9" s="56"/>
      <c r="I9" s="151" t="s">
        <v>0</v>
      </c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  <c r="AB9" s="54"/>
      <c r="AC9" s="54"/>
      <c r="AD9" s="53"/>
      <c r="AE9" t="s">
        <v>38</v>
      </c>
    </row>
    <row r="10" spans="1:30" ht="15.75" customHeight="1">
      <c r="A10" s="98">
        <v>4</v>
      </c>
      <c r="B10" s="85" t="s">
        <v>6</v>
      </c>
      <c r="C10" s="137">
        <v>398</v>
      </c>
      <c r="D10" s="138">
        <v>23733</v>
      </c>
      <c r="E10" s="139">
        <v>890</v>
      </c>
      <c r="F10" s="140">
        <v>6968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  <c r="AB10" s="54"/>
      <c r="AC10" s="54"/>
      <c r="AD10" s="53"/>
    </row>
    <row r="11" spans="1:30" ht="15.75" customHeight="1">
      <c r="A11" s="98">
        <v>5</v>
      </c>
      <c r="B11" s="85" t="s">
        <v>7</v>
      </c>
      <c r="C11" s="141">
        <v>485</v>
      </c>
      <c r="D11" s="142">
        <v>34594</v>
      </c>
      <c r="E11" s="145">
        <v>923</v>
      </c>
      <c r="F11" s="144">
        <v>7023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  <c r="AB11" s="54"/>
      <c r="AC11" s="54"/>
      <c r="AD11" s="53"/>
    </row>
    <row r="12" spans="1:30" ht="15.75" customHeight="1">
      <c r="A12" s="98">
        <v>6</v>
      </c>
      <c r="B12" s="85" t="s">
        <v>8</v>
      </c>
      <c r="C12" s="137">
        <v>176</v>
      </c>
      <c r="D12" s="138">
        <v>13157</v>
      </c>
      <c r="E12" s="139">
        <v>360</v>
      </c>
      <c r="F12" s="140">
        <v>2710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54"/>
      <c r="AC12" s="54"/>
      <c r="AD12" s="53"/>
    </row>
    <row r="13" spans="1:30" ht="15.75" customHeight="1">
      <c r="A13" s="99" t="s">
        <v>0</v>
      </c>
      <c r="B13" s="88" t="s">
        <v>9</v>
      </c>
      <c r="C13" s="141">
        <v>22</v>
      </c>
      <c r="D13" s="142">
        <v>1375</v>
      </c>
      <c r="E13" s="143">
        <v>57</v>
      </c>
      <c r="F13" s="144">
        <v>445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  <c r="AB13" s="54"/>
      <c r="AC13" s="54"/>
      <c r="AD13" s="53"/>
    </row>
    <row r="14" spans="1:30" ht="15.75" customHeight="1">
      <c r="A14" s="100">
        <v>7</v>
      </c>
      <c r="B14" s="88" t="s">
        <v>10</v>
      </c>
      <c r="C14" s="141">
        <v>15</v>
      </c>
      <c r="D14" s="142">
        <v>636</v>
      </c>
      <c r="E14" s="143">
        <v>19</v>
      </c>
      <c r="F14" s="144">
        <v>141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  <c r="AB14" s="54"/>
      <c r="AC14" s="54"/>
      <c r="AD14" s="53"/>
    </row>
    <row r="15" spans="1:30" ht="15.75" customHeight="1">
      <c r="A15" s="101" t="s">
        <v>0</v>
      </c>
      <c r="B15" s="89" t="s">
        <v>11</v>
      </c>
      <c r="C15" s="141">
        <v>60</v>
      </c>
      <c r="D15" s="142">
        <v>4084</v>
      </c>
      <c r="E15" s="143">
        <v>198</v>
      </c>
      <c r="F15" s="144">
        <v>1520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  <c r="AB15" s="54"/>
      <c r="AC15" s="54"/>
      <c r="AD15" s="53"/>
    </row>
    <row r="16" spans="1:30" ht="15.75" customHeight="1">
      <c r="A16" s="99"/>
      <c r="B16" s="88" t="s">
        <v>12</v>
      </c>
      <c r="C16" s="137">
        <v>11</v>
      </c>
      <c r="D16" s="138">
        <v>420</v>
      </c>
      <c r="E16" s="139">
        <v>80</v>
      </c>
      <c r="F16" s="140">
        <v>613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  <c r="AB16" s="54"/>
      <c r="AC16" s="54"/>
      <c r="AD16" s="53"/>
    </row>
    <row r="17" spans="1:30" ht="15.75" customHeight="1">
      <c r="A17" s="99"/>
      <c r="B17" s="88" t="s">
        <v>13</v>
      </c>
      <c r="C17" s="137">
        <v>14</v>
      </c>
      <c r="D17" s="138">
        <v>507</v>
      </c>
      <c r="E17" s="139">
        <v>52</v>
      </c>
      <c r="F17" s="140">
        <v>396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  <c r="AB17" s="54"/>
      <c r="AC17" s="54"/>
      <c r="AD17" s="53"/>
    </row>
    <row r="18" spans="1:30" ht="15.75" customHeight="1">
      <c r="A18" s="100">
        <v>8</v>
      </c>
      <c r="B18" s="88" t="s">
        <v>14</v>
      </c>
      <c r="C18" s="137">
        <v>5</v>
      </c>
      <c r="D18" s="138">
        <v>211</v>
      </c>
      <c r="E18" s="139">
        <v>20</v>
      </c>
      <c r="F18" s="140">
        <v>162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  <c r="AB18" s="54"/>
      <c r="AC18" s="54"/>
      <c r="AD18" s="53"/>
    </row>
    <row r="19" spans="1:30" ht="15.75" customHeight="1">
      <c r="A19" s="99"/>
      <c r="B19" s="88" t="s">
        <v>15</v>
      </c>
      <c r="C19" s="137">
        <v>17</v>
      </c>
      <c r="D19" s="138">
        <v>1018</v>
      </c>
      <c r="E19" s="139">
        <v>83</v>
      </c>
      <c r="F19" s="140">
        <v>581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54"/>
      <c r="AC19" s="54"/>
      <c r="AD19" s="53"/>
    </row>
    <row r="20" spans="1:30" ht="15.75" customHeight="1">
      <c r="A20" s="101"/>
      <c r="B20" s="89" t="s">
        <v>16</v>
      </c>
      <c r="C20" s="137">
        <v>19</v>
      </c>
      <c r="D20" s="138">
        <v>1074</v>
      </c>
      <c r="E20" s="139">
        <v>45</v>
      </c>
      <c r="F20" s="140">
        <v>346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  <c r="AB20" s="54"/>
      <c r="AC20" s="54"/>
      <c r="AD20" s="53"/>
    </row>
    <row r="21" spans="1:30" ht="15.75" customHeight="1">
      <c r="A21" s="99"/>
      <c r="B21" s="88" t="s">
        <v>17</v>
      </c>
      <c r="C21" s="141">
        <v>10</v>
      </c>
      <c r="D21" s="142">
        <v>606</v>
      </c>
      <c r="E21" s="143">
        <v>26</v>
      </c>
      <c r="F21" s="144">
        <v>202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54"/>
      <c r="AC21" s="54"/>
      <c r="AD21" s="53"/>
    </row>
    <row r="22" spans="1:30" ht="15.75" customHeight="1">
      <c r="A22" s="100">
        <v>9</v>
      </c>
      <c r="B22" s="88" t="s">
        <v>18</v>
      </c>
      <c r="C22" s="141">
        <v>40</v>
      </c>
      <c r="D22" s="142">
        <v>2859</v>
      </c>
      <c r="E22" s="143">
        <v>107</v>
      </c>
      <c r="F22" s="144">
        <v>822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54"/>
      <c r="AC22" s="54"/>
      <c r="AD22" s="53"/>
    </row>
    <row r="23" spans="1:30" ht="15.75" customHeight="1">
      <c r="A23" s="101"/>
      <c r="B23" s="89" t="s">
        <v>19</v>
      </c>
      <c r="C23" s="141">
        <v>17</v>
      </c>
      <c r="D23" s="142">
        <v>888</v>
      </c>
      <c r="E23" s="143">
        <v>33</v>
      </c>
      <c r="F23" s="144">
        <v>248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54"/>
      <c r="AC23" s="54"/>
      <c r="AD23" s="53"/>
    </row>
    <row r="24" spans="1:30" ht="15.75" customHeight="1">
      <c r="A24" s="99"/>
      <c r="B24" s="88" t="s">
        <v>20</v>
      </c>
      <c r="C24" s="137">
        <v>50</v>
      </c>
      <c r="D24" s="138">
        <v>2392</v>
      </c>
      <c r="E24" s="139">
        <v>117</v>
      </c>
      <c r="F24" s="140">
        <v>895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54"/>
      <c r="AC24" s="54"/>
      <c r="AD24" s="53"/>
    </row>
    <row r="25" spans="1:30" ht="15.75" customHeight="1">
      <c r="A25" s="100">
        <v>10</v>
      </c>
      <c r="B25" s="88" t="s">
        <v>21</v>
      </c>
      <c r="C25" s="137">
        <v>72</v>
      </c>
      <c r="D25" s="138">
        <v>4548</v>
      </c>
      <c r="E25" s="139">
        <v>222</v>
      </c>
      <c r="F25" s="140">
        <v>1653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54"/>
      <c r="AC25" s="54"/>
      <c r="AD25" s="53"/>
    </row>
    <row r="26" spans="1:30" ht="15.75" customHeight="1">
      <c r="A26" s="101"/>
      <c r="B26" s="89" t="s">
        <v>22</v>
      </c>
      <c r="C26" s="137">
        <v>41</v>
      </c>
      <c r="D26" s="138">
        <v>1871</v>
      </c>
      <c r="E26" s="139">
        <v>189</v>
      </c>
      <c r="F26" s="140">
        <v>1439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54"/>
      <c r="AC26" s="54"/>
      <c r="AD26" s="53"/>
    </row>
    <row r="27" spans="1:30" ht="15.75" customHeight="1">
      <c r="A27" s="100">
        <v>11</v>
      </c>
      <c r="B27" s="88" t="s">
        <v>23</v>
      </c>
      <c r="C27" s="141">
        <v>38</v>
      </c>
      <c r="D27" s="142">
        <v>1844</v>
      </c>
      <c r="E27" s="143">
        <v>105</v>
      </c>
      <c r="F27" s="144">
        <v>838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54"/>
      <c r="AC27" s="54"/>
      <c r="AD27" s="53"/>
    </row>
    <row r="28" spans="1:30" ht="15.75" customHeight="1">
      <c r="A28" s="102"/>
      <c r="B28" s="89" t="s">
        <v>24</v>
      </c>
      <c r="C28" s="141">
        <v>93</v>
      </c>
      <c r="D28" s="142">
        <v>6155</v>
      </c>
      <c r="E28" s="143">
        <v>305</v>
      </c>
      <c r="F28" s="144">
        <v>2397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54"/>
      <c r="AC28" s="54"/>
      <c r="AD28" s="53"/>
    </row>
    <row r="29" spans="1:30" ht="15.75" customHeight="1">
      <c r="A29" s="103">
        <v>12</v>
      </c>
      <c r="B29" s="90" t="s">
        <v>25</v>
      </c>
      <c r="C29" s="137">
        <v>117</v>
      </c>
      <c r="D29" s="138">
        <v>7283</v>
      </c>
      <c r="E29" s="139">
        <v>345</v>
      </c>
      <c r="F29" s="146">
        <v>2617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54"/>
      <c r="AC29" s="54"/>
      <c r="AD29" s="53"/>
    </row>
    <row r="30" spans="1:30" ht="15.75" customHeight="1" thickBot="1">
      <c r="A30" s="104">
        <v>13</v>
      </c>
      <c r="B30" s="91" t="s">
        <v>26</v>
      </c>
      <c r="C30" s="147">
        <v>82</v>
      </c>
      <c r="D30" s="148">
        <v>5238</v>
      </c>
      <c r="E30" s="149">
        <v>158</v>
      </c>
      <c r="F30" s="150">
        <v>1173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54"/>
      <c r="AC30" s="54"/>
      <c r="AD30" s="53"/>
    </row>
    <row r="31" spans="1:27" ht="15.75" customHeight="1" thickBot="1">
      <c r="A31" s="28"/>
      <c r="B31" s="109" t="s">
        <v>27</v>
      </c>
      <c r="C31" s="110">
        <f>SUM(C7:C30)</f>
        <v>2717</v>
      </c>
      <c r="D31" s="111">
        <f>SUM(D7:D30)</f>
        <v>169687</v>
      </c>
      <c r="E31" s="110">
        <f>SUM(E7:E30)</f>
        <v>6394</v>
      </c>
      <c r="F31" s="112">
        <f>SUM(F7:F30)</f>
        <v>48930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9111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218617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11.57421875" style="0" customWidth="1"/>
    <col min="2" max="2" width="22.8515625" style="0" customWidth="1"/>
    <col min="3" max="6" width="13.7109375" style="0" customWidth="1"/>
    <col min="7" max="7" width="13.00390625" style="0" customWidth="1"/>
    <col min="8" max="10" width="10.71093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</cols>
  <sheetData>
    <row r="1" spans="1:27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15.75" customHeight="1">
      <c r="A5" s="117"/>
      <c r="B5" s="44"/>
      <c r="C5" s="121" t="s">
        <v>53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</row>
    <row r="6" spans="1:27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39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</row>
    <row r="7" spans="1:27" ht="15.75" customHeight="1" thickTop="1">
      <c r="A7" s="97">
        <v>1</v>
      </c>
      <c r="B7" s="82" t="s">
        <v>3</v>
      </c>
      <c r="C7" s="83">
        <f>((+Jul15!C7)+(+Aug15!C7)+(+Sep15!C7)+(+Oct15!C7)+(+Nov15!C7)+(+Dec15!C7)+(+Jan16!C7)+(+Feb16!C7)+(+Mar16!C7)+(+Apr16!C7)+(+May16!C7)+(+Jun16!C7))/12</f>
        <v>232.58333333333334</v>
      </c>
      <c r="D7" s="83">
        <f>((+Jul15!D7)+(+Aug15!D7)+(+Sep15!D7)+(+Oct15!D7)+(+Nov15!D7)+(+Dec15!D7)+(+Jan16!D7)+(+Feb16!D7)+(+Mar16!D7)+(+Apr16!D7)+(+May16!D7)+(+Jun16!D7))/12</f>
        <v>15678.625</v>
      </c>
      <c r="E7" s="83">
        <f>((+Jul15!E7)+(+Aug15!E7)+(+Sep15!E7)+(+Oct15!E7)+(+Nov15!E7)+(+Dec15!E7)+(+Jan16!E7)+(+Feb16!E7)+(+Mar16!E7)+(+Apr16!E7)+(+May16!E7)+(+Jun16!E7))/12</f>
        <v>557.125</v>
      </c>
      <c r="F7" s="84">
        <f>((+Jul15!F7)+(+Aug15!F7)+(+Sep15!F7)+(+Oct15!F7)+(+Nov15!F7)+(+Dec15!F7)+(+Jan16!F7)+(+Feb16!F7)+(+Mar16!F7)+(+Apr16!F7)+(+May16!F7)+(+Jun16!F7))/12</f>
        <v>4239.833333333333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ht="15.75" customHeight="1">
      <c r="A8" s="98">
        <v>2</v>
      </c>
      <c r="B8" s="85" t="s">
        <v>4</v>
      </c>
      <c r="C8" s="86">
        <f>((+Jul15!C8)+(+Aug15!C8)+(+Sep15!C8)+(+Oct15!C8)+(+Nov15!C8)+(+Dec15!C8)+(+Jan16!C8)+(+Feb16!C8)+(+Mar16!C8)+(+Apr16!C8)+(+May16!C8)+(+Jun16!C8))/12</f>
        <v>322.4166666666667</v>
      </c>
      <c r="D8" s="86">
        <f>((+Jul15!D8)+(+Aug15!D8)+(+Sep15!D8)+(+Oct15!D8)+(+Nov15!D8)+(+Dec15!D8)+(+Jan16!D8)+(+Feb16!D8)+(+Mar16!D8)+(+Apr16!D8)+(+May16!D8)+(+Jun16!D8))/12</f>
        <v>16524.833333333332</v>
      </c>
      <c r="E8" s="86">
        <f>((+Jul15!E8)+(+Aug15!E8)+(+Sep15!E8)+(+Oct15!E8)+(+Nov15!E8)+(+Dec15!E8)+(+Jan16!E8)+(+Feb16!E8)+(+Mar16!E8)+(+Apr16!E8)+(+May16!E8)+(+Jun16!E8))/12</f>
        <v>648.5833333333334</v>
      </c>
      <c r="F8" s="87">
        <f>((+Jul15!F8)+(+Aug15!F8)+(+Sep15!F8)+(+Oct15!F8)+(+Nov15!F8)+(+Dec15!F8)+(+Jan16!F8)+(+Feb16!F8)+(+Mar16!F8)+(+Apr16!F8)+(+May16!F8)+(+Jun16!F8))/12</f>
        <v>4973.375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ht="15.75" customHeight="1">
      <c r="A9" s="98">
        <v>3</v>
      </c>
      <c r="B9" s="85" t="s">
        <v>5</v>
      </c>
      <c r="C9" s="86">
        <f>((+Jul15!C9)+(+Aug15!C9)+(+Sep15!C9)+(+Oct15!C9)+(+Nov15!C9)+(+Dec15!C9)+(+Jan16!C9)+(+Feb16!C9)+(+Mar16!C9)+(+Apr16!C9)+(+May16!C9)+(+Jun16!C9))/12</f>
        <v>382.1666666666667</v>
      </c>
      <c r="D9" s="86">
        <f>((+Jul15!D9)+(+Aug15!D9)+(+Sep15!D9)+(+Oct15!D9)+(+Nov15!D9)+(+Dec15!D9)+(+Jan16!D9)+(+Feb16!D9)+(+Mar16!D9)+(+Apr16!D9)+(+May16!D9)+(+Jun16!D9))/12</f>
        <v>23174.625</v>
      </c>
      <c r="E9" s="86">
        <f>((+Jul15!E9)+(+Aug15!E9)+(+Sep15!E9)+(+Oct15!E9)+(+Nov15!E9)+(+Dec15!E9)+(+Jan16!E9)+(+Feb16!E9)+(+Mar16!E9)+(+Apr16!E9)+(+May16!E9)+(+Jun16!E9))/12</f>
        <v>920.0833333333334</v>
      </c>
      <c r="F9" s="87">
        <f>((+Jul15!F9)+(+Aug15!F9)+(+Sep15!F9)+(+Oct15!F9)+(+Nov15!F9)+(+Dec15!F9)+(+Jan16!F9)+(+Feb16!F9)+(+Mar16!F9)+(+Apr16!F9)+(+May16!F9)+(+Jun16!F9))/12</f>
        <v>7032.791666666667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ht="15.75" customHeight="1">
      <c r="A10" s="98">
        <v>4</v>
      </c>
      <c r="B10" s="85" t="s">
        <v>6</v>
      </c>
      <c r="C10" s="86">
        <f>((+Jul15!C10)+(+Aug15!C10)+(+Sep15!C10)+(+Oct15!C10)+(+Nov15!C10)+(+Dec15!C10)+(+Jan16!C10)+(+Feb16!C10)+(+Mar16!C10)+(+Apr16!C10)+(+May16!C10)+(+Jun16!C10))/12</f>
        <v>397.75</v>
      </c>
      <c r="D10" s="86">
        <f>((+Jul15!D10)+(+Aug15!D10)+(+Sep15!D10)+(+Oct15!D10)+(+Nov15!D10)+(+Dec15!D10)+(+Jan16!D10)+(+Feb16!D10)+(+Mar16!D10)+(+Apr16!D10)+(+May16!D10)+(+Jun16!D10))/12</f>
        <v>23783.5</v>
      </c>
      <c r="E10" s="86">
        <f>((+Jul15!E10)+(+Aug15!E10)+(+Sep15!E10)+(+Oct15!E10)+(+Nov15!E10)+(+Dec15!E10)+(+Jan16!E10)+(+Feb16!E10)+(+Mar16!E10)+(+Apr16!E10)+(+May16!E10)+(+Jun16!E10))/12</f>
        <v>917.6666666666666</v>
      </c>
      <c r="F10" s="87">
        <f>((+Jul15!F10)+(+Aug15!F10)+(+Sep15!F10)+(+Oct15!F10)+(+Nov15!F10)+(+Dec15!F10)+(+Jan16!F10)+(+Feb16!F10)+(+Mar16!F10)+(+Apr16!F10)+(+May16!F10)+(+Jun16!F10))/12</f>
        <v>7162.083333333333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ht="15.75" customHeight="1">
      <c r="A11" s="98">
        <v>5</v>
      </c>
      <c r="B11" s="85" t="s">
        <v>7</v>
      </c>
      <c r="C11" s="86">
        <f>((+Jul15!C11)+(+Aug15!C11)+(+Sep15!C11)+(+Oct15!C11)+(+Nov15!C11)+(+Dec15!C11)+(+Jan16!C11)+(+Feb16!C11)+(+Mar16!C11)+(+Apr16!C11)+(+May16!C11)+(+Jun16!C11))/12</f>
        <v>486.1666666666667</v>
      </c>
      <c r="D11" s="86">
        <f>((+Jul15!D11)+(+Aug15!D11)+(+Sep15!D11)+(+Oct15!D11)+(+Nov15!D11)+(+Dec15!D11)+(+Jan16!D11)+(+Feb16!D11)+(+Mar16!D11)+(+Apr16!D11)+(+May16!D11)+(+Jun16!D11))/12</f>
        <v>33232</v>
      </c>
      <c r="E11" s="86">
        <f>((+Jul15!E11)+(+Aug15!E11)+(+Sep15!E11)+(+Oct15!E11)+(+Nov15!E11)+(+Dec15!E11)+(+Jan16!E11)+(+Feb16!E11)+(+Mar16!E11)+(+Apr16!E11)+(+May16!E11)+(+Jun16!E11))/12</f>
        <v>928.4166666666666</v>
      </c>
      <c r="F11" s="87">
        <f>((+Jul15!F11)+(+Aug15!F11)+(+Sep15!F11)+(+Oct15!F11)+(+Nov15!F11)+(+Dec15!F11)+(+Jan16!F11)+(+Feb16!F11)+(+Mar16!F11)+(+Apr16!F11)+(+May16!F11)+(+Jun16!F11))/12</f>
        <v>7041.416666666667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ht="15.75" customHeight="1">
      <c r="A12" s="98">
        <v>6</v>
      </c>
      <c r="B12" s="85" t="s">
        <v>8</v>
      </c>
      <c r="C12" s="86">
        <f>((+Jul15!C12)+(+Aug15!C12)+(+Sep15!C12)+(+Oct15!C12)+(+Nov15!C12)+(+Dec15!C12)+(+Jan16!C12)+(+Feb16!C12)+(+Mar16!C12)+(+Apr16!C12)+(+May16!C12)+(+Jun16!C12))/12</f>
        <v>176.91666666666666</v>
      </c>
      <c r="D12" s="86">
        <f>((+Jul15!D12)+(+Aug15!D12)+(+Sep15!D12)+(+Oct15!D12)+(+Nov15!D12)+(+Dec15!D12)+(+Jan16!D12)+(+Feb16!D12)+(+Mar16!D12)+(+Apr16!D12)+(+May16!D12)+(+Jun16!D12))/12</f>
        <v>13062.375</v>
      </c>
      <c r="E12" s="86">
        <f>((+Jul15!E12)+(+Aug15!E12)+(+Sep15!E12)+(+Oct15!E12)+(+Nov15!E12)+(+Dec15!E12)+(+Jan16!E12)+(+Feb16!E12)+(+Mar16!E12)+(+Apr16!E12)+(+May16!E12)+(+Jun16!E12))/12</f>
        <v>374.875</v>
      </c>
      <c r="F12" s="87">
        <f>((+Jul15!F12)+(+Aug15!F12)+(+Sep15!F12)+(+Oct15!F12)+(+Nov15!F12)+(+Dec15!F12)+(+Jan16!F12)+(+Feb16!F12)+(+Mar16!F12)+(+Apr16!F12)+(+May16!F12)+(+Jun16!F12))/12</f>
        <v>2808.75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ht="15.75" customHeight="1">
      <c r="A13" s="99" t="s">
        <v>0</v>
      </c>
      <c r="B13" s="88" t="s">
        <v>9</v>
      </c>
      <c r="C13" s="86">
        <f>((+Jul15!C13)+(+Aug15!C13)+(+Sep15!C13)+(+Oct15!C13)+(+Nov15!C13)+(+Dec15!C13)+(+Jan16!C13)+(+Feb16!C13)+(+Mar16!C13)+(+Apr16!C13)+(+May16!C13)+(+Jun16!C13))/12</f>
        <v>22.083333333333332</v>
      </c>
      <c r="D13" s="86">
        <f>((+Jul15!D13)+(+Aug15!D13)+(+Sep15!D13)+(+Oct15!D13)+(+Nov15!D13)+(+Dec15!D13)+(+Jan16!D13)+(+Feb16!D13)+(+Mar16!D13)+(+Apr16!D13)+(+May16!D13)+(+Jun16!D13))/12</f>
        <v>1544.7916666666667</v>
      </c>
      <c r="E13" s="86">
        <f>((+Jul15!E13)+(+Aug15!E13)+(+Sep15!E13)+(+Oct15!E13)+(+Nov15!E13)+(+Dec15!E13)+(+Jan16!E13)+(+Feb16!E13)+(+Mar16!E13)+(+Apr16!E13)+(+May16!E13)+(+Jun16!E13))/12</f>
        <v>61.583333333333336</v>
      </c>
      <c r="F13" s="87">
        <f>((+Jul15!F13)+(+Aug15!F13)+(+Sep15!F13)+(+Oct15!F13)+(+Nov15!F13)+(+Dec15!F13)+(+Jan16!F13)+(+Feb16!F13)+(+Mar16!F13)+(+Apr16!F13)+(+May16!F13)+(+Jun16!F13))/12</f>
        <v>474.125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ht="15.75" customHeight="1">
      <c r="A14" s="100">
        <v>7</v>
      </c>
      <c r="B14" s="88" t="s">
        <v>10</v>
      </c>
      <c r="C14" s="86">
        <f>((+Jul15!C14)+(+Aug15!C14)+(+Sep15!C14)+(+Oct15!C14)+(+Nov15!C14)+(+Dec15!C14)+(+Jan16!C14)+(+Feb16!C14)+(+Mar16!C14)+(+Apr16!C14)+(+May16!C14)+(+Jun16!C14))/12</f>
        <v>15</v>
      </c>
      <c r="D14" s="86">
        <f>((+Jul15!D14)+(+Aug15!D14)+(+Sep15!D14)+(+Oct15!D14)+(+Nov15!D14)+(+Dec15!D14)+(+Jan16!D14)+(+Feb16!D14)+(+Mar16!D14)+(+Apr16!D14)+(+May16!D14)+(+Jun16!D14))/12</f>
        <v>836.25</v>
      </c>
      <c r="E14" s="86">
        <f>((+Jul15!E14)+(+Aug15!E14)+(+Sep15!E14)+(+Oct15!E14)+(+Nov15!E14)+(+Dec15!E14)+(+Jan16!E14)+(+Feb16!E14)+(+Mar16!E14)+(+Apr16!E14)+(+May16!E14)+(+Jun16!E14))/12</f>
        <v>18.083333333333332</v>
      </c>
      <c r="F14" s="87">
        <f>((+Jul15!F14)+(+Aug15!F14)+(+Sep15!F14)+(+Oct15!F14)+(+Nov15!F14)+(+Dec15!F14)+(+Jan16!F14)+(+Feb16!F14)+(+Mar16!F14)+(+Apr16!F14)+(+May16!F14)+(+Jun16!F14))/12</f>
        <v>133.16666666666666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ht="15.75" customHeight="1">
      <c r="A15" s="101" t="s">
        <v>0</v>
      </c>
      <c r="B15" s="89" t="s">
        <v>11</v>
      </c>
      <c r="C15" s="86">
        <f>((+Jul15!C15)+(+Aug15!C15)+(+Sep15!C15)+(+Oct15!C15)+(+Nov15!C15)+(+Dec15!C15)+(+Jan16!C15)+(+Feb16!C15)+(+Mar16!C15)+(+Apr16!C15)+(+May16!C15)+(+Jun16!C15))/12</f>
        <v>58.833333333333336</v>
      </c>
      <c r="D15" s="86">
        <f>((+Jul15!D15)+(+Aug15!D15)+(+Sep15!D15)+(+Oct15!D15)+(+Nov15!D15)+(+Dec15!D15)+(+Jan16!D15)+(+Feb16!D15)+(+Mar16!D15)+(+Apr16!D15)+(+May16!D15)+(+Jun16!D15))/12</f>
        <v>3891.5</v>
      </c>
      <c r="E15" s="86">
        <f>((+Jul15!E15)+(+Aug15!E15)+(+Sep15!E15)+(+Oct15!E15)+(+Nov15!E15)+(+Dec15!E15)+(+Jan16!E15)+(+Feb16!E15)+(+Mar16!E15)+(+Apr16!E15)+(+May16!E15)+(+Jun16!E15))/12</f>
        <v>207.33333333333334</v>
      </c>
      <c r="F15" s="87">
        <f>((+Jul15!F15)+(+Aug15!F15)+(+Sep15!F15)+(+Oct15!F15)+(+Nov15!F15)+(+Dec15!F15)+(+Jan16!F15)+(+Feb16!F15)+(+Mar16!F15)+(+Apr16!F15)+(+May16!F15)+(+Jun16!F15))/12</f>
        <v>1594.4583333333333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ht="15.75" customHeight="1">
      <c r="A16" s="99"/>
      <c r="B16" s="88" t="s">
        <v>12</v>
      </c>
      <c r="C16" s="86">
        <f>((+Jul15!C16)+(+Aug15!C16)+(+Sep15!C16)+(+Oct15!C16)+(+Nov15!C16)+(+Dec15!C16)+(+Jan16!C16)+(+Feb16!C16)+(+Mar16!C16)+(+Apr16!C16)+(+May16!C16)+(+Jun16!C16))/12</f>
        <v>10.833333333333334</v>
      </c>
      <c r="D16" s="86">
        <f>((+Jul15!D16)+(+Aug15!D16)+(+Sep15!D16)+(+Oct15!D16)+(+Nov15!D16)+(+Dec15!D16)+(+Jan16!D16)+(+Feb16!D16)+(+Mar16!D16)+(+Apr16!D16)+(+May16!D16)+(+Jun16!D16))/12</f>
        <v>531.625</v>
      </c>
      <c r="E16" s="86">
        <f>((+Jul15!E16)+(+Aug15!E16)+(+Sep15!E16)+(+Oct15!E16)+(+Nov15!E16)+(+Dec15!E16)+(+Jan16!E16)+(+Feb16!E16)+(+Mar16!E16)+(+Apr16!E16)+(+May16!E16)+(+Jun16!E16))/12</f>
        <v>87.58333333333333</v>
      </c>
      <c r="F16" s="87">
        <f>((+Jul15!F16)+(+Aug15!F16)+(+Sep15!F16)+(+Oct15!F16)+(+Nov15!F16)+(+Dec15!F16)+(+Jan16!F16)+(+Feb16!F16)+(+Mar16!F16)+(+Apr16!F16)+(+May16!F16)+(+Jun16!F16))/12</f>
        <v>668.8333333333334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ht="15.75" customHeight="1">
      <c r="A17" s="99"/>
      <c r="B17" s="88" t="s">
        <v>13</v>
      </c>
      <c r="C17" s="86">
        <f>((+Jul15!C17)+(+Aug15!C17)+(+Sep15!C17)+(+Oct15!C17)+(+Nov15!C17)+(+Dec15!C17)+(+Jan16!C17)+(+Feb16!C17)+(+Mar16!C17)+(+Apr16!C17)+(+May16!C17)+(+Jun16!C17))/12</f>
        <v>13.833333333333334</v>
      </c>
      <c r="D17" s="86">
        <f>((+Jul15!D17)+(+Aug15!D17)+(+Sep15!D17)+(+Oct15!D17)+(+Nov15!D17)+(+Dec15!D17)+(+Jan16!D17)+(+Feb16!D17)+(+Mar16!D17)+(+Apr16!D17)+(+May16!D17)+(+Jun16!D17))/12</f>
        <v>671.7083333333334</v>
      </c>
      <c r="E17" s="86">
        <f>((+Jul15!E17)+(+Aug15!E17)+(+Sep15!E17)+(+Oct15!E17)+(+Nov15!E17)+(+Dec15!E17)+(+Jan16!E17)+(+Feb16!E17)+(+Mar16!E17)+(+Apr16!E17)+(+May16!E17)+(+Jun16!E17))/12</f>
        <v>52.75</v>
      </c>
      <c r="F17" s="87">
        <f>((+Jul15!F17)+(+Aug15!F17)+(+Sep15!F17)+(+Oct15!F17)+(+Nov15!F17)+(+Dec15!F17)+(+Jan16!F17)+(+Feb16!F17)+(+Mar16!F17)+(+Apr16!F17)+(+May16!F17)+(+Jun16!F17))/12</f>
        <v>405.5416666666667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ht="15.75" customHeight="1">
      <c r="A18" s="100">
        <v>8</v>
      </c>
      <c r="B18" s="88" t="s">
        <v>14</v>
      </c>
      <c r="C18" s="86">
        <f>((+Jul15!C18)+(+Aug15!C18)+(+Sep15!C18)+(+Oct15!C18)+(+Nov15!C18)+(+Dec15!C18)+(+Jan16!C18)+(+Feb16!C18)+(+Mar16!C18)+(+Apr16!C18)+(+May16!C18)+(+Jun16!C18))/12</f>
        <v>7.166666666666667</v>
      </c>
      <c r="D18" s="86">
        <f>((+Jul15!D18)+(+Aug15!D18)+(+Sep15!D18)+(+Oct15!D18)+(+Nov15!D18)+(+Dec15!D18)+(+Jan16!D18)+(+Feb16!D18)+(+Mar16!D18)+(+Apr16!D18)+(+May16!D18)+(+Jun16!D18))/12</f>
        <v>291.3333333333333</v>
      </c>
      <c r="E18" s="86">
        <f>((+Jul15!E18)+(+Aug15!E18)+(+Sep15!E18)+(+Oct15!E18)+(+Nov15!E18)+(+Dec15!E18)+(+Jan16!E18)+(+Feb16!E18)+(+Mar16!E18)+(+Apr16!E18)+(+May16!E18)+(+Jun16!E18))/12</f>
        <v>20.166666666666668</v>
      </c>
      <c r="F18" s="87">
        <f>((+Jul15!F18)+(+Aug15!F18)+(+Sep15!F18)+(+Oct15!F18)+(+Nov15!F18)+(+Dec15!F18)+(+Jan16!F18)+(+Feb16!F18)+(+Mar16!F18)+(+Apr16!F18)+(+May16!F18)+(+Jun16!F18))/12</f>
        <v>161.91666666666666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ht="15.75" customHeight="1">
      <c r="A19" s="99"/>
      <c r="B19" s="88" t="s">
        <v>15</v>
      </c>
      <c r="C19" s="86">
        <f>((+Jul15!C19)+(+Aug15!C19)+(+Sep15!C19)+(+Oct15!C19)+(+Nov15!C19)+(+Dec15!C19)+(+Jan16!C19)+(+Feb16!C19)+(+Mar16!C19)+(+Apr16!C19)+(+May16!C19)+(+Jun16!C19))/12</f>
        <v>16.833333333333332</v>
      </c>
      <c r="D19" s="86">
        <f>((+Jul15!D19)+(+Aug15!D19)+(+Sep15!D19)+(+Oct15!D19)+(+Nov15!D19)+(+Dec15!D19)+(+Jan16!D19)+(+Feb16!D19)+(+Mar16!D19)+(+Apr16!D19)+(+May16!D19)+(+Jun16!D19))/12</f>
        <v>860.3333333333334</v>
      </c>
      <c r="E19" s="86">
        <f>((+Jul15!E19)+(+Aug15!E19)+(+Sep15!E19)+(+Oct15!E19)+(+Nov15!E19)+(+Dec15!E19)+(+Jan16!E19)+(+Feb16!E19)+(+Mar16!E19)+(+Apr16!E19)+(+May16!E19)+(+Jun16!E19))/12</f>
        <v>85.45833333333333</v>
      </c>
      <c r="F19" s="87">
        <f>((+Jul15!F19)+(+Aug15!F19)+(+Sep15!F19)+(+Oct15!F19)+(+Nov15!F19)+(+Dec15!F19)+(+Jan16!F19)+(+Feb16!F19)+(+Mar16!F19)+(+Apr16!F19)+(+May16!F19)+(+Jun16!F19))/12</f>
        <v>602.5833333333334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ht="15.75" customHeight="1">
      <c r="A20" s="101"/>
      <c r="B20" s="89" t="s">
        <v>16</v>
      </c>
      <c r="C20" s="86">
        <f>((+Jul15!C20)+(+Aug15!C20)+(+Sep15!C20)+(+Oct15!C20)+(+Nov15!C20)+(+Dec15!C20)+(+Jan16!C20)+(+Feb16!C20)+(+Mar16!C20)+(+Apr16!C20)+(+May16!C20)+(+Jun16!C20))/12</f>
        <v>19</v>
      </c>
      <c r="D20" s="86">
        <f>((+Jul15!D20)+(+Aug15!D20)+(+Sep15!D20)+(+Oct15!D20)+(+Nov15!D20)+(+Dec15!D20)+(+Jan16!D20)+(+Feb16!D20)+(+Mar16!D20)+(+Apr16!D20)+(+May16!D20)+(+Jun16!D20))/12</f>
        <v>965.6666666666666</v>
      </c>
      <c r="E20" s="86">
        <f>((+Jul15!E20)+(+Aug15!E20)+(+Sep15!E20)+(+Oct15!E20)+(+Nov15!E20)+(+Dec15!E20)+(+Jan16!E20)+(+Feb16!E20)+(+Mar16!E20)+(+Apr16!E20)+(+May16!E20)+(+Jun16!E20))/12</f>
        <v>47.583333333333336</v>
      </c>
      <c r="F20" s="87">
        <f>((+Jul15!F20)+(+Aug15!F20)+(+Sep15!F20)+(+Oct15!F20)+(+Nov15!F20)+(+Dec15!F20)+(+Jan16!F20)+(+Feb16!F20)+(+Mar16!F20)+(+Apr16!F20)+(+May16!F20)+(+Jun16!F20))/12</f>
        <v>366.3333333333333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ht="15.75" customHeight="1">
      <c r="A21" s="99"/>
      <c r="B21" s="88" t="s">
        <v>17</v>
      </c>
      <c r="C21" s="86">
        <f>((+Jul15!C21)+(+Aug15!C21)+(+Sep15!C21)+(+Oct15!C21)+(+Nov15!C21)+(+Dec15!C21)+(+Jan16!C21)+(+Feb16!C21)+(+Mar16!C21)+(+Apr16!C21)+(+May16!C21)+(+Jun16!C21))/12</f>
        <v>10</v>
      </c>
      <c r="D21" s="86">
        <f>((+Jul15!D21)+(+Aug15!D21)+(+Sep15!D21)+(+Oct15!D21)+(+Nov15!D21)+(+Dec15!D21)+(+Jan16!D21)+(+Feb16!D21)+(+Mar16!D21)+(+Apr16!D21)+(+May16!D21)+(+Jun16!D21))/12</f>
        <v>634.7083333333334</v>
      </c>
      <c r="E21" s="86">
        <f>((+Jul15!E21)+(+Aug15!E21)+(+Sep15!E21)+(+Oct15!E21)+(+Nov15!E21)+(+Dec15!E21)+(+Jan16!E21)+(+Feb16!E21)+(+Mar16!E21)+(+Apr16!E21)+(+May16!E21)+(+Jun16!E21))/12</f>
        <v>29.791666666666668</v>
      </c>
      <c r="F21" s="87">
        <f>((+Jul15!F21)+(+Aug15!F21)+(+Sep15!F21)+(+Oct15!F21)+(+Nov15!F21)+(+Dec15!F21)+(+Jan16!F21)+(+Feb16!F21)+(+Mar16!F21)+(+Apr16!F21)+(+May16!F21)+(+Jun16!F21))/12</f>
        <v>230.08333333333334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ht="15.75" customHeight="1">
      <c r="A22" s="100">
        <v>9</v>
      </c>
      <c r="B22" s="88" t="s">
        <v>18</v>
      </c>
      <c r="C22" s="86">
        <f>((+Jul15!C22)+(+Aug15!C22)+(+Sep15!C22)+(+Oct15!C22)+(+Nov15!C22)+(+Dec15!C22)+(+Jan16!C22)+(+Feb16!C22)+(+Mar16!C22)+(+Apr16!C22)+(+May16!C22)+(+Jun16!C22))/12</f>
        <v>40.25</v>
      </c>
      <c r="D22" s="86">
        <f>((+Jul15!D22)+(+Aug15!D22)+(+Sep15!D22)+(+Oct15!D22)+(+Nov15!D22)+(+Dec15!D22)+(+Jan16!D22)+(+Feb16!D22)+(+Mar16!D22)+(+Apr16!D22)+(+May16!D22)+(+Jun16!D22))/12</f>
        <v>2587.0833333333335</v>
      </c>
      <c r="E22" s="86">
        <f>((+Jul15!E22)+(+Aug15!E22)+(+Sep15!E22)+(+Oct15!E22)+(+Nov15!E22)+(+Dec15!E22)+(+Jan16!E22)+(+Feb16!E22)+(+Mar16!E22)+(+Apr16!E22)+(+May16!E22)+(+Jun16!E22))/12</f>
        <v>107.58333333333333</v>
      </c>
      <c r="F22" s="87">
        <f>((+Jul15!F22)+(+Aug15!F22)+(+Sep15!F22)+(+Oct15!F22)+(+Nov15!F22)+(+Dec15!F22)+(+Jan16!F22)+(+Feb16!F22)+(+Mar16!F22)+(+Apr16!F22)+(+May16!F22)+(+Jun16!F22))/12</f>
        <v>822.0833333333334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ht="15.75" customHeight="1">
      <c r="A23" s="101"/>
      <c r="B23" s="89" t="s">
        <v>19</v>
      </c>
      <c r="C23" s="86">
        <f>((+Jul15!C23)+(+Aug15!C23)+(+Sep15!C23)+(+Oct15!C23)+(+Nov15!C23)+(+Dec15!C23)+(+Jan16!C23)+(+Feb16!C23)+(+Mar16!C23)+(+Apr16!C23)+(+May16!C23)+(+Jun16!C23))/12</f>
        <v>16.833333333333332</v>
      </c>
      <c r="D23" s="86">
        <f>((+Jul15!D23)+(+Aug15!D23)+(+Sep15!D23)+(+Oct15!D23)+(+Nov15!D23)+(+Dec15!D23)+(+Jan16!D23)+(+Feb16!D23)+(+Mar16!D23)+(+Apr16!D23)+(+May16!D23)+(+Jun16!D23))/12</f>
        <v>1084.4583333333333</v>
      </c>
      <c r="E23" s="86">
        <f>((+Jul15!E23)+(+Aug15!E23)+(+Sep15!E23)+(+Oct15!E23)+(+Nov15!E23)+(+Dec15!E23)+(+Jan16!E23)+(+Feb16!E23)+(+Mar16!E23)+(+Apr16!E23)+(+May16!E23)+(+Jun16!E23))/12</f>
        <v>35.041666666666664</v>
      </c>
      <c r="F23" s="87">
        <f>((+Jul15!F23)+(+Aug15!F23)+(+Sep15!F23)+(+Oct15!F23)+(+Nov15!F23)+(+Dec15!F23)+(+Jan16!F23)+(+Feb16!F23)+(+Mar16!F23)+(+Apr16!F23)+(+May16!F23)+(+Jun16!F23))/12</f>
        <v>265.4583333333333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ht="15.75" customHeight="1">
      <c r="A24" s="99"/>
      <c r="B24" s="88" t="s">
        <v>20</v>
      </c>
      <c r="C24" s="86">
        <f>((+Jul15!C24)+(+Aug15!C24)+(+Sep15!C24)+(+Oct15!C24)+(+Nov15!C24)+(+Dec15!C24)+(+Jan16!C24)+(+Feb16!C24)+(+Mar16!C24)+(+Apr16!C24)+(+May16!C24)+(+Jun16!C24))/12</f>
        <v>50.5</v>
      </c>
      <c r="D24" s="86">
        <f>((+Jul15!D24)+(+Aug15!D24)+(+Sep15!D24)+(+Oct15!D24)+(+Nov15!D24)+(+Dec15!D24)+(+Jan16!D24)+(+Feb16!D24)+(+Mar16!D24)+(+Apr16!D24)+(+May16!D24)+(+Jun16!D24))/12</f>
        <v>2667.0416666666665</v>
      </c>
      <c r="E24" s="86">
        <f>((+Jul15!E24)+(+Aug15!E24)+(+Sep15!E24)+(+Oct15!E24)+(+Nov15!E24)+(+Dec15!E24)+(+Jan16!E24)+(+Feb16!E24)+(+Mar16!E24)+(+Apr16!E24)+(+May16!E24)+(+Jun16!E24))/12</f>
        <v>123.41666666666667</v>
      </c>
      <c r="F24" s="87">
        <f>((+Jul15!F24)+(+Aug15!F24)+(+Sep15!F24)+(+Oct15!F24)+(+Nov15!F24)+(+Dec15!F24)+(+Jan16!F24)+(+Feb16!F24)+(+Mar16!F24)+(+Apr16!F24)+(+May16!F24)+(+Jun16!F24))/12</f>
        <v>941.3333333333334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ht="15.75" customHeight="1">
      <c r="A25" s="100">
        <v>10</v>
      </c>
      <c r="B25" s="88" t="s">
        <v>21</v>
      </c>
      <c r="C25" s="86">
        <f>((+Jul15!C25)+(+Aug15!C25)+(+Sep15!C25)+(+Oct15!C25)+(+Nov15!C25)+(+Dec15!C25)+(+Jan16!C25)+(+Feb16!C25)+(+Mar16!C25)+(+Apr16!C25)+(+May16!C25)+(+Jun16!C25))/12</f>
        <v>71.33333333333333</v>
      </c>
      <c r="D25" s="86">
        <f>((+Jul15!D25)+(+Aug15!D25)+(+Sep15!D25)+(+Oct15!D25)+(+Nov15!D25)+(+Dec15!D25)+(+Jan16!D25)+(+Feb16!D25)+(+Mar16!D25)+(+Apr16!D25)+(+May16!D25)+(+Jun16!D25))/12</f>
        <v>4294.333333333333</v>
      </c>
      <c r="E25" s="86">
        <f>((+Jul15!E25)+(+Aug15!E25)+(+Sep15!E25)+(+Oct15!E25)+(+Nov15!E25)+(+Dec15!E25)+(+Jan16!E25)+(+Feb16!E25)+(+Mar16!E25)+(+Apr16!E25)+(+May16!E25)+(+Jun16!E25))/12</f>
        <v>229.83333333333334</v>
      </c>
      <c r="F25" s="87">
        <f>((+Jul15!F25)+(+Aug15!F25)+(+Sep15!F25)+(+Oct15!F25)+(+Nov15!F25)+(+Dec15!F25)+(+Jan16!F25)+(+Feb16!F25)+(+Mar16!F25)+(+Apr16!F25)+(+May16!F25)+(+Jun16!F25))/12</f>
        <v>1705.2916666666667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ht="15.75" customHeight="1">
      <c r="A26" s="101"/>
      <c r="B26" s="89" t="s">
        <v>22</v>
      </c>
      <c r="C26" s="86">
        <f>((+Jul15!C26)+(+Aug15!C26)+(+Sep15!C26)+(+Oct15!C26)+(+Nov15!C26)+(+Dec15!C26)+(+Jan16!C26)+(+Feb16!C26)+(+Mar16!C26)+(+Apr16!C26)+(+May16!C26)+(+Jun16!C26))/12</f>
        <v>41.583333333333336</v>
      </c>
      <c r="D26" s="86">
        <f>((+Jul15!D26)+(+Aug15!D26)+(+Sep15!D26)+(+Oct15!D26)+(+Nov15!D26)+(+Dec15!D26)+(+Jan16!D26)+(+Feb16!D26)+(+Mar16!D26)+(+Apr16!D26)+(+May16!D26)+(+Jun16!D26))/12</f>
        <v>2048.375</v>
      </c>
      <c r="E26" s="86">
        <f>((+Jul15!E26)+(+Aug15!E26)+(+Sep15!E26)+(+Oct15!E26)+(+Nov15!E26)+(+Dec15!E26)+(+Jan16!E26)+(+Feb16!E26)+(+Mar16!E26)+(+Apr16!E26)+(+May16!E26)+(+Jun16!E26))/12</f>
        <v>183.95833333333334</v>
      </c>
      <c r="F26" s="87">
        <f>((+Jul15!F26)+(+Aug15!F26)+(+Sep15!F26)+(+Oct15!F26)+(+Nov15!F26)+(+Dec15!F26)+(+Jan16!F26)+(+Feb16!F26)+(+Mar16!F26)+(+Apr16!F26)+(+May16!F26)+(+Jun16!F26))/12</f>
        <v>1393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ht="15.75" customHeight="1">
      <c r="A27" s="100">
        <v>11</v>
      </c>
      <c r="B27" s="88" t="s">
        <v>23</v>
      </c>
      <c r="C27" s="86">
        <f>((+Jul15!C27)+(+Aug15!C27)+(+Sep15!C27)+(+Oct15!C27)+(+Nov15!C27)+(+Dec15!C27)+(+Jan16!C27)+(+Feb16!C27)+(+Mar16!C27)+(+Apr16!C27)+(+May16!C27)+(+Jun16!C27))/12</f>
        <v>38.083333333333336</v>
      </c>
      <c r="D27" s="86">
        <f>((+Jul15!D27)+(+Aug15!D27)+(+Sep15!D27)+(+Oct15!D27)+(+Nov15!D27)+(+Dec15!D27)+(+Jan16!D27)+(+Feb16!D27)+(+Mar16!D27)+(+Apr16!D27)+(+May16!D27)+(+Jun16!D27))/12</f>
        <v>1913.75</v>
      </c>
      <c r="E27" s="86">
        <f>((+Jul15!E27)+(+Aug15!E27)+(+Sep15!E27)+(+Oct15!E27)+(+Nov15!E27)+(+Dec15!E27)+(+Jan16!E27)+(+Feb16!E27)+(+Mar16!E27)+(+Apr16!E27)+(+May16!E27)+(+Jun16!E27))/12</f>
        <v>109.04166666666667</v>
      </c>
      <c r="F27" s="87">
        <f>((+Jul15!F27)+(+Aug15!F27)+(+Sep15!F27)+(+Oct15!F27)+(+Nov15!F27)+(+Dec15!F27)+(+Jan16!F27)+(+Feb16!F27)+(+Mar16!F27)+(+Apr16!F27)+(+May16!F27)+(+Jun16!F27))/12</f>
        <v>868.3333333333334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15.75" customHeight="1">
      <c r="A28" s="102"/>
      <c r="B28" s="89" t="s">
        <v>24</v>
      </c>
      <c r="C28" s="86">
        <f>((+Jul15!C28)+(+Aug15!C28)+(+Sep15!C28)+(+Oct15!C28)+(+Nov15!C28)+(+Dec15!C28)+(+Jan16!C28)+(+Feb16!C28)+(+Mar16!C28)+(+Apr16!C28)+(+May16!C28)+(+Jun16!C28))/12</f>
        <v>92.33333333333333</v>
      </c>
      <c r="D28" s="86">
        <f>((+Jul15!D28)+(+Aug15!D28)+(+Sep15!D28)+(+Oct15!D28)+(+Nov15!D28)+(+Dec15!D28)+(+Jan16!D28)+(+Feb16!D28)+(+Mar16!D28)+(+Apr16!D28)+(+May16!D28)+(+Jun16!D28))/12</f>
        <v>6049.875</v>
      </c>
      <c r="E28" s="86">
        <f>((+Jul15!E28)+(+Aug15!E28)+(+Sep15!E28)+(+Oct15!E28)+(+Nov15!E28)+(+Dec15!E28)+(+Jan16!E28)+(+Feb16!E28)+(+Mar16!E28)+(+Apr16!E28)+(+May16!E28)+(+Jun16!E28))/12</f>
        <v>317.4166666666667</v>
      </c>
      <c r="F28" s="87">
        <f>((+Jul15!F28)+(+Aug15!F28)+(+Sep15!F28)+(+Oct15!F28)+(+Nov15!F28)+(+Dec15!F28)+(+Jan16!F28)+(+Feb16!F28)+(+Mar16!F28)+(+Apr16!F28)+(+May16!F28)+(+Jun16!F28))/12</f>
        <v>2489.375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ht="15.75" customHeight="1">
      <c r="A29" s="103">
        <v>12</v>
      </c>
      <c r="B29" s="90" t="s">
        <v>25</v>
      </c>
      <c r="C29" s="86">
        <f>((+Jul15!C29)+(+Aug15!C29)+(+Sep15!C29)+(+Oct15!C29)+(+Nov15!C29)+(+Dec15!C29)+(+Jan16!C29)+(+Feb16!C29)+(+Mar16!C29)+(+Apr16!C29)+(+May16!C29)+(+Jun16!C29))/12</f>
        <v>115.16666666666667</v>
      </c>
      <c r="D29" s="86">
        <f>((+Jul15!D29)+(+Aug15!D29)+(+Sep15!D29)+(+Oct15!D29)+(+Nov15!D29)+(+Dec15!D29)+(+Jan16!D29)+(+Feb16!D29)+(+Mar16!D29)+(+Apr16!D29)+(+May16!D29)+(+Jun16!D29))/12</f>
        <v>7223.333333333333</v>
      </c>
      <c r="E29" s="86">
        <f>((+Jul15!E29)+(+Aug15!E29)+(+Sep15!E29)+(+Oct15!E29)+(+Nov15!E29)+(+Dec15!E29)+(+Jan16!E29)+(+Feb16!E29)+(+Mar16!E29)+(+Apr16!E29)+(+May16!E29)+(+Jun16!E29))/12</f>
        <v>325.625</v>
      </c>
      <c r="F29" s="87">
        <f>((+Jul15!F29)+(+Aug15!F29)+(+Sep15!F29)+(+Oct15!F29)+(+Nov15!F29)+(+Dec15!F29)+(+Jan16!F29)+(+Feb16!F29)+(+Mar16!F29)+(+Apr16!F29)+(+May16!F29)+(+Jun16!F29))/12</f>
        <v>2461.875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ht="15.75" customHeight="1" thickBot="1">
      <c r="A30" s="104">
        <v>13</v>
      </c>
      <c r="B30" s="91" t="s">
        <v>26</v>
      </c>
      <c r="C30" s="92">
        <f>((+Jul15!C30)+(+Aug15!C30)+(+Sep15!C30)+(+Oct15!C30)+(+Nov15!C30)+(+Dec15!C30)+(+Jan16!C30)+(+Feb16!C30)+(+Mar16!C30)+(+Apr16!C30)+(+May16!C30)+(+Jun16!C30))/12</f>
        <v>82.66666666666667</v>
      </c>
      <c r="D30" s="92">
        <f>((+Jul15!D30)+(+Aug15!D30)+(+Sep15!D30)+(+Oct15!D30)+(+Nov15!D30)+(+Dec15!D30)+(+Jan16!D30)+(+Feb16!D30)+(+Mar16!D30)+(+Apr16!D30)+(+May16!D30)+(+Jun16!D30))/12</f>
        <v>5209.041666666667</v>
      </c>
      <c r="E30" s="92">
        <f>((+Jul15!E30)+(+Aug15!E30)+(+Sep15!E30)+(+Oct15!E30)+(+Nov15!E30)+(+Dec15!E30)+(+Jan16!E30)+(+Feb16!E30)+(+Mar16!E30)+(+Apr16!E30)+(+May16!E30)+(+Jun16!E30))/12</f>
        <v>161.66666666666666</v>
      </c>
      <c r="F30" s="93">
        <f>((+Jul15!F30)+(+Aug15!F30)+(+Sep15!F30)+(+Oct15!F30)+(+Nov15!F30)+(+Dec15!F30)+(+Jan16!F30)+(+Feb16!F30)+(+Mar16!F30)+(+Apr16!F30)+(+May16!F30)+(+Jun16!F30))/12</f>
        <v>1182.75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ht="15.75" customHeight="1" thickBot="1">
      <c r="A31" s="28"/>
      <c r="B31" s="109" t="s">
        <v>27</v>
      </c>
      <c r="C31" s="110">
        <f>SUM(C7:C30)</f>
        <v>2720.3333333333344</v>
      </c>
      <c r="D31" s="111">
        <f>SUM(D7:D30)</f>
        <v>168761.16666666672</v>
      </c>
      <c r="E31" s="110">
        <f>SUM(E7:E30)</f>
        <v>6550.666666666666</v>
      </c>
      <c r="F31" s="112">
        <f>SUM(F7:F30)</f>
        <v>50024.79166666668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9271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27" ht="16.5" thickBot="1">
      <c r="A35" s="33"/>
      <c r="B35" s="38"/>
      <c r="C35" s="38"/>
      <c r="D35" s="107" t="s">
        <v>29</v>
      </c>
      <c r="E35" s="108">
        <f>D31+F31</f>
        <v>218785.9583333334</v>
      </c>
      <c r="F35" s="34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1:27" ht="15.75">
      <c r="A36" s="16"/>
      <c r="B36" s="13" t="s">
        <v>0</v>
      </c>
      <c r="C36" s="12"/>
      <c r="D36" s="11"/>
      <c r="E36" s="11"/>
      <c r="F36" s="11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5" top="1.25" bottom="0.25" header="0" footer="0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E31" sqref="E31"/>
    </sheetView>
  </sheetViews>
  <sheetFormatPr defaultColWidth="8.00390625" defaultRowHeight="12.75"/>
  <cols>
    <col min="1" max="1" width="11.57421875" style="5" customWidth="1"/>
    <col min="2" max="2" width="22.8515625" style="2" customWidth="1"/>
    <col min="3" max="6" width="13.7109375" style="2" customWidth="1"/>
    <col min="7" max="7" width="9.7109375" style="2" customWidth="1"/>
    <col min="8" max="9" width="10.7109375" style="2" customWidth="1"/>
    <col min="10" max="10" width="9.57421875" style="2" customWidth="1"/>
    <col min="11" max="11" width="6.421875" style="2" customWidth="1"/>
    <col min="12" max="15" width="10.7109375" style="2" customWidth="1"/>
    <col min="16" max="16" width="10.8515625" style="2" customWidth="1"/>
    <col min="17" max="17" width="7.140625" style="2" customWidth="1"/>
    <col min="18" max="19" width="10.7109375" style="2" customWidth="1"/>
    <col min="20" max="23" width="8.00390625" style="2" customWidth="1"/>
    <col min="24" max="24" width="10.7109375" style="2" customWidth="1"/>
    <col min="25" max="25" width="9.28125" style="2" customWidth="1"/>
    <col min="26" max="26" width="9.7109375" style="2" customWidth="1"/>
    <col min="27" max="16384" width="8.00390625" style="2" customWidth="1"/>
  </cols>
  <sheetData>
    <row r="1" spans="1:31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  <c r="AE1"/>
    </row>
    <row r="2" spans="1:31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  <c r="AE2"/>
    </row>
    <row r="3" spans="1:31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  <c r="AE3"/>
    </row>
    <row r="4" spans="1:31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  <c r="AE4"/>
    </row>
    <row r="5" spans="1:31" ht="15.75" customHeight="1">
      <c r="A5" s="117"/>
      <c r="B5" s="44"/>
      <c r="C5" s="121" t="s">
        <v>41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  <c r="AE5"/>
    </row>
    <row r="6" spans="1:31" s="3" customFormat="1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2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  <c r="AE6"/>
    </row>
    <row r="7" spans="1:27" s="4" customFormat="1" ht="15.75" customHeight="1" thickTop="1">
      <c r="A7" s="97">
        <v>1</v>
      </c>
      <c r="B7" s="82" t="s">
        <v>3</v>
      </c>
      <c r="C7" s="127">
        <v>232</v>
      </c>
      <c r="D7" s="127">
        <v>15382</v>
      </c>
      <c r="E7" s="127">
        <v>570</v>
      </c>
      <c r="F7" s="128">
        <v>4303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s="4" customFormat="1" ht="15.75" customHeight="1">
      <c r="A8" s="98">
        <v>2</v>
      </c>
      <c r="B8" s="85" t="s">
        <v>4</v>
      </c>
      <c r="C8" s="129">
        <v>320</v>
      </c>
      <c r="D8" s="129">
        <v>16365</v>
      </c>
      <c r="E8" s="129">
        <v>671</v>
      </c>
      <c r="F8" s="130">
        <v>5164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s="4" customFormat="1" ht="15.75" customHeight="1">
      <c r="A9" s="98">
        <v>3</v>
      </c>
      <c r="B9" s="85" t="s">
        <v>5</v>
      </c>
      <c r="C9" s="129">
        <v>379</v>
      </c>
      <c r="D9" s="129">
        <v>23342</v>
      </c>
      <c r="E9" s="129">
        <v>931</v>
      </c>
      <c r="F9" s="130">
        <v>7222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s="4" customFormat="1" ht="15.75" customHeight="1">
      <c r="A10" s="98">
        <v>4</v>
      </c>
      <c r="B10" s="85" t="s">
        <v>6</v>
      </c>
      <c r="C10" s="129">
        <v>391</v>
      </c>
      <c r="D10" s="129">
        <v>23743</v>
      </c>
      <c r="E10" s="129">
        <v>941</v>
      </c>
      <c r="F10" s="130">
        <v>7314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s="4" customFormat="1" ht="15.75" customHeight="1">
      <c r="A11" s="98">
        <v>5</v>
      </c>
      <c r="B11" s="85" t="s">
        <v>7</v>
      </c>
      <c r="C11" s="129">
        <v>486</v>
      </c>
      <c r="D11" s="129">
        <v>32247</v>
      </c>
      <c r="E11" s="129">
        <v>937</v>
      </c>
      <c r="F11" s="130">
        <v>7087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s="4" customFormat="1" ht="15.75" customHeight="1">
      <c r="A12" s="98">
        <v>6</v>
      </c>
      <c r="B12" s="85" t="s">
        <v>8</v>
      </c>
      <c r="C12" s="129">
        <v>176</v>
      </c>
      <c r="D12" s="129">
        <v>13205</v>
      </c>
      <c r="E12" s="129">
        <v>385</v>
      </c>
      <c r="F12" s="130">
        <v>2920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s="4" customFormat="1" ht="15.75" customHeight="1">
      <c r="A13" s="99" t="s">
        <v>0</v>
      </c>
      <c r="B13" s="88" t="s">
        <v>9</v>
      </c>
      <c r="C13" s="129">
        <v>23</v>
      </c>
      <c r="D13" s="129">
        <v>1723</v>
      </c>
      <c r="E13" s="129">
        <v>66</v>
      </c>
      <c r="F13" s="130">
        <v>514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s="4" customFormat="1" ht="15.75" customHeight="1">
      <c r="A14" s="100">
        <v>7</v>
      </c>
      <c r="B14" s="88" t="s">
        <v>10</v>
      </c>
      <c r="C14" s="129">
        <v>15</v>
      </c>
      <c r="D14" s="129">
        <v>1027</v>
      </c>
      <c r="E14" s="129">
        <v>17</v>
      </c>
      <c r="F14" s="130">
        <v>129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s="4" customFormat="1" ht="15.75" customHeight="1">
      <c r="A15" s="101" t="s">
        <v>0</v>
      </c>
      <c r="B15" s="89" t="s">
        <v>11</v>
      </c>
      <c r="C15" s="129">
        <v>57</v>
      </c>
      <c r="D15" s="129">
        <v>3720</v>
      </c>
      <c r="E15" s="129">
        <v>220</v>
      </c>
      <c r="F15" s="130">
        <v>1709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s="4" customFormat="1" ht="15.75" customHeight="1">
      <c r="A16" s="99"/>
      <c r="B16" s="88" t="s">
        <v>12</v>
      </c>
      <c r="C16" s="129">
        <v>10</v>
      </c>
      <c r="D16" s="129">
        <v>571</v>
      </c>
      <c r="E16" s="129">
        <v>91</v>
      </c>
      <c r="F16" s="130">
        <v>701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s="4" customFormat="1" ht="15.75" customHeight="1">
      <c r="A17" s="99"/>
      <c r="B17" s="88" t="s">
        <v>13</v>
      </c>
      <c r="C17" s="129">
        <v>13</v>
      </c>
      <c r="D17" s="129">
        <v>881</v>
      </c>
      <c r="E17" s="129">
        <v>51</v>
      </c>
      <c r="F17" s="130">
        <v>413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s="4" customFormat="1" ht="15.75" customHeight="1">
      <c r="A18" s="100">
        <v>8</v>
      </c>
      <c r="B18" s="88" t="s">
        <v>14</v>
      </c>
      <c r="C18" s="129">
        <v>8</v>
      </c>
      <c r="D18" s="129">
        <v>336</v>
      </c>
      <c r="E18" s="129">
        <v>19</v>
      </c>
      <c r="F18" s="130">
        <v>145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s="4" customFormat="1" ht="15.75" customHeight="1">
      <c r="A19" s="99"/>
      <c r="B19" s="88" t="s">
        <v>15</v>
      </c>
      <c r="C19" s="129">
        <v>16</v>
      </c>
      <c r="D19" s="129">
        <v>639</v>
      </c>
      <c r="E19" s="129">
        <v>87</v>
      </c>
      <c r="F19" s="130">
        <v>637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s="4" customFormat="1" ht="15.75" customHeight="1">
      <c r="A20" s="101"/>
      <c r="B20" s="89" t="s">
        <v>16</v>
      </c>
      <c r="C20" s="129">
        <v>19</v>
      </c>
      <c r="D20" s="129">
        <v>826</v>
      </c>
      <c r="E20" s="129">
        <v>50</v>
      </c>
      <c r="F20" s="130">
        <v>384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s="4" customFormat="1" ht="15.75" customHeight="1">
      <c r="A21" s="99"/>
      <c r="B21" s="88" t="s">
        <v>17</v>
      </c>
      <c r="C21" s="129">
        <v>10</v>
      </c>
      <c r="D21" s="129">
        <v>696</v>
      </c>
      <c r="E21" s="129">
        <v>31</v>
      </c>
      <c r="F21" s="130">
        <v>242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s="4" customFormat="1" ht="15.75" customHeight="1">
      <c r="A22" s="100">
        <v>9</v>
      </c>
      <c r="B22" s="88" t="s">
        <v>18</v>
      </c>
      <c r="C22" s="129">
        <v>41</v>
      </c>
      <c r="D22" s="129">
        <v>2319</v>
      </c>
      <c r="E22" s="129">
        <v>110</v>
      </c>
      <c r="F22" s="130">
        <v>841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s="4" customFormat="1" ht="15.75" customHeight="1">
      <c r="A23" s="101"/>
      <c r="B23" s="89" t="s">
        <v>19</v>
      </c>
      <c r="C23" s="129">
        <v>17</v>
      </c>
      <c r="D23" s="129">
        <v>1307</v>
      </c>
      <c r="E23" s="129">
        <v>35</v>
      </c>
      <c r="F23" s="130">
        <v>267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s="4" customFormat="1" ht="15.75" customHeight="1">
      <c r="A24" s="99"/>
      <c r="B24" s="88" t="s">
        <v>20</v>
      </c>
      <c r="C24" s="129">
        <v>51</v>
      </c>
      <c r="D24" s="129">
        <v>2732</v>
      </c>
      <c r="E24" s="129">
        <v>128</v>
      </c>
      <c r="F24" s="130">
        <v>965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s="4" customFormat="1" ht="15.75" customHeight="1">
      <c r="A25" s="100">
        <v>10</v>
      </c>
      <c r="B25" s="88" t="s">
        <v>21</v>
      </c>
      <c r="C25" s="129">
        <v>72</v>
      </c>
      <c r="D25" s="129">
        <v>4358</v>
      </c>
      <c r="E25" s="129">
        <v>236</v>
      </c>
      <c r="F25" s="130">
        <v>1762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s="4" customFormat="1" ht="15.75" customHeight="1">
      <c r="A26" s="101"/>
      <c r="B26" s="89" t="s">
        <v>22</v>
      </c>
      <c r="C26" s="129">
        <v>41</v>
      </c>
      <c r="D26" s="129">
        <v>2190</v>
      </c>
      <c r="E26" s="129">
        <v>204</v>
      </c>
      <c r="F26" s="130">
        <v>1552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s="4" customFormat="1" ht="15.75" customHeight="1">
      <c r="A27" s="100">
        <v>11</v>
      </c>
      <c r="B27" s="88" t="s">
        <v>23</v>
      </c>
      <c r="C27" s="129">
        <v>38</v>
      </c>
      <c r="D27" s="129">
        <v>1855</v>
      </c>
      <c r="E27" s="129">
        <v>114</v>
      </c>
      <c r="F27" s="130">
        <v>913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s="4" customFormat="1" ht="15.75" customHeight="1">
      <c r="A28" s="102"/>
      <c r="B28" s="89" t="s">
        <v>24</v>
      </c>
      <c r="C28" s="129">
        <v>94</v>
      </c>
      <c r="D28" s="129">
        <v>5418</v>
      </c>
      <c r="E28" s="129">
        <v>324</v>
      </c>
      <c r="F28" s="130">
        <v>2542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s="4" customFormat="1" ht="15.75" customHeight="1">
      <c r="A29" s="103">
        <v>12</v>
      </c>
      <c r="B29" s="90" t="s">
        <v>25</v>
      </c>
      <c r="C29" s="129">
        <v>114</v>
      </c>
      <c r="D29" s="129">
        <v>7483</v>
      </c>
      <c r="E29" s="129">
        <v>352</v>
      </c>
      <c r="F29" s="130">
        <v>2652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s="4" customFormat="1" ht="15.75" customHeight="1" thickBot="1">
      <c r="A30" s="104">
        <v>13</v>
      </c>
      <c r="B30" s="91" t="s">
        <v>26</v>
      </c>
      <c r="C30" s="131">
        <v>84</v>
      </c>
      <c r="D30" s="131">
        <v>4878</v>
      </c>
      <c r="E30" s="131">
        <v>168</v>
      </c>
      <c r="F30" s="132">
        <v>995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s="4" customFormat="1" ht="15.75" customHeight="1" thickBot="1">
      <c r="A31" s="28"/>
      <c r="B31" s="109" t="s">
        <v>27</v>
      </c>
      <c r="C31" s="110">
        <f>SUM(C7:C30)</f>
        <v>2707</v>
      </c>
      <c r="D31" s="111">
        <f>SUM(D7:D30)</f>
        <v>167243</v>
      </c>
      <c r="E31" s="110">
        <f>SUM(E7:E30)</f>
        <v>6738</v>
      </c>
      <c r="F31" s="112">
        <f>SUM(F7:F30)</f>
        <v>51373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4" customFormat="1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4" customFormat="1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4" customFormat="1" ht="15.75" customHeight="1">
      <c r="A34" s="32"/>
      <c r="B34" s="37"/>
      <c r="C34" s="37"/>
      <c r="D34" s="105" t="s">
        <v>28</v>
      </c>
      <c r="E34" s="106">
        <f>C31+E31</f>
        <v>9445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8" ht="16.5" thickBot="1">
      <c r="A35" s="33"/>
      <c r="B35" s="38"/>
      <c r="C35" s="38"/>
      <c r="D35" s="107" t="s">
        <v>29</v>
      </c>
      <c r="E35" s="108">
        <f>D31+F31</f>
        <v>218616</v>
      </c>
      <c r="F35" s="34"/>
      <c r="H35" s="1"/>
    </row>
    <row r="36" spans="1:8" ht="15.75">
      <c r="A36" s="16"/>
      <c r="B36" s="13" t="s">
        <v>0</v>
      </c>
      <c r="C36" s="12"/>
      <c r="D36" s="11"/>
      <c r="E36" s="11"/>
      <c r="F36" s="11"/>
      <c r="G36" s="1"/>
      <c r="H36" s="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</sheetData>
  <sheetProtection/>
  <printOptions/>
  <pageMargins left="0.75" right="0.25" top="1.25" bottom="0.25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F7" sqref="F7"/>
    </sheetView>
  </sheetViews>
  <sheetFormatPr defaultColWidth="8.00390625" defaultRowHeight="12.75"/>
  <cols>
    <col min="1" max="1" width="11.57421875" style="10" customWidth="1"/>
    <col min="2" max="2" width="22.8515625" style="7" customWidth="1"/>
    <col min="3" max="6" width="13.7109375" style="7" customWidth="1"/>
    <col min="7" max="7" width="9.7109375" style="7" customWidth="1"/>
    <col min="8" max="9" width="10.7109375" style="7" customWidth="1"/>
    <col min="10" max="10" width="9.57421875" style="7" customWidth="1"/>
    <col min="11" max="11" width="6.421875" style="7" customWidth="1"/>
    <col min="12" max="15" width="10.7109375" style="7" customWidth="1"/>
    <col min="16" max="16" width="10.8515625" style="7" customWidth="1"/>
    <col min="17" max="17" width="7.140625" style="7" customWidth="1"/>
    <col min="18" max="19" width="10.7109375" style="7" customWidth="1"/>
    <col min="20" max="23" width="8.00390625" style="7" customWidth="1"/>
    <col min="24" max="24" width="10.7109375" style="7" customWidth="1"/>
    <col min="25" max="25" width="9.28125" style="7" customWidth="1"/>
    <col min="26" max="26" width="9.7109375" style="7" customWidth="1"/>
    <col min="27" max="16384" width="8.00390625" style="7" customWidth="1"/>
  </cols>
  <sheetData>
    <row r="1" spans="1:31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  <c r="AE1"/>
    </row>
    <row r="2" spans="1:31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  <c r="AE2"/>
    </row>
    <row r="3" spans="1:31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  <c r="AE3"/>
    </row>
    <row r="4" spans="1:31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  <c r="AE4"/>
    </row>
    <row r="5" spans="1:31" ht="15.75" customHeight="1">
      <c r="A5" s="117"/>
      <c r="B5" s="44"/>
      <c r="C5" s="121" t="s">
        <v>43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  <c r="AE5"/>
    </row>
    <row r="6" spans="1:31" s="8" customFormat="1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2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  <c r="AE6"/>
    </row>
    <row r="7" spans="1:27" s="9" customFormat="1" ht="15.75" customHeight="1" thickTop="1">
      <c r="A7" s="97">
        <v>1</v>
      </c>
      <c r="B7" s="82" t="s">
        <v>3</v>
      </c>
      <c r="C7" s="83">
        <v>232</v>
      </c>
      <c r="D7" s="83">
        <v>15723</v>
      </c>
      <c r="E7" s="83">
        <v>565</v>
      </c>
      <c r="F7" s="84">
        <v>4301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s="9" customFormat="1" ht="15.75" customHeight="1">
      <c r="A8" s="98">
        <v>2</v>
      </c>
      <c r="B8" s="85" t="s">
        <v>4</v>
      </c>
      <c r="C8" s="86">
        <v>319</v>
      </c>
      <c r="D8" s="86">
        <v>16384</v>
      </c>
      <c r="E8" s="86">
        <v>671</v>
      </c>
      <c r="F8" s="87">
        <v>5146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s="9" customFormat="1" ht="15.75" customHeight="1">
      <c r="A9" s="98">
        <v>3</v>
      </c>
      <c r="B9" s="85" t="s">
        <v>5</v>
      </c>
      <c r="C9" s="86">
        <v>378</v>
      </c>
      <c r="D9" s="86">
        <v>23360</v>
      </c>
      <c r="E9" s="86">
        <v>922</v>
      </c>
      <c r="F9" s="87">
        <v>7038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s="9" customFormat="1" ht="15.75" customHeight="1">
      <c r="A10" s="98">
        <v>4</v>
      </c>
      <c r="B10" s="85" t="s">
        <v>6</v>
      </c>
      <c r="C10" s="86">
        <v>394</v>
      </c>
      <c r="D10" s="86">
        <v>24039</v>
      </c>
      <c r="E10" s="86">
        <v>942</v>
      </c>
      <c r="F10" s="87">
        <v>7335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s="9" customFormat="1" ht="15.75" customHeight="1">
      <c r="A11" s="98">
        <v>5</v>
      </c>
      <c r="B11" s="85" t="s">
        <v>7</v>
      </c>
      <c r="C11" s="86">
        <v>485</v>
      </c>
      <c r="D11" s="86">
        <v>33753</v>
      </c>
      <c r="E11" s="86">
        <v>932</v>
      </c>
      <c r="F11" s="87">
        <v>7057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s="9" customFormat="1" ht="15.75" customHeight="1">
      <c r="A12" s="98">
        <v>6</v>
      </c>
      <c r="B12" s="85" t="s">
        <v>8</v>
      </c>
      <c r="C12" s="86">
        <v>177</v>
      </c>
      <c r="D12" s="86">
        <v>13278</v>
      </c>
      <c r="E12" s="86">
        <v>380</v>
      </c>
      <c r="F12" s="87">
        <v>2832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s="9" customFormat="1" ht="15.75" customHeight="1">
      <c r="A13" s="99" t="s">
        <v>0</v>
      </c>
      <c r="B13" s="88" t="s">
        <v>9</v>
      </c>
      <c r="C13" s="86">
        <v>23</v>
      </c>
      <c r="D13" s="86">
        <v>1388</v>
      </c>
      <c r="E13" s="86">
        <v>65</v>
      </c>
      <c r="F13" s="87">
        <v>499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s="9" customFormat="1" ht="15.75" customHeight="1">
      <c r="A14" s="100">
        <v>7</v>
      </c>
      <c r="B14" s="88" t="s">
        <v>10</v>
      </c>
      <c r="C14" s="86">
        <v>15</v>
      </c>
      <c r="D14" s="86">
        <v>637</v>
      </c>
      <c r="E14" s="86">
        <v>17</v>
      </c>
      <c r="F14" s="87">
        <v>126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s="9" customFormat="1" ht="15.75" customHeight="1">
      <c r="A15" s="101" t="s">
        <v>0</v>
      </c>
      <c r="B15" s="89" t="s">
        <v>11</v>
      </c>
      <c r="C15" s="86">
        <v>58</v>
      </c>
      <c r="D15" s="86">
        <v>4081</v>
      </c>
      <c r="E15" s="86">
        <v>213</v>
      </c>
      <c r="F15" s="87">
        <v>1639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s="9" customFormat="1" ht="15.75" customHeight="1">
      <c r="A16" s="99"/>
      <c r="B16" s="88" t="s">
        <v>12</v>
      </c>
      <c r="C16" s="86">
        <v>11</v>
      </c>
      <c r="D16" s="86">
        <v>413</v>
      </c>
      <c r="E16" s="86">
        <v>91</v>
      </c>
      <c r="F16" s="87">
        <v>694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s="9" customFormat="1" ht="15.75" customHeight="1">
      <c r="A17" s="99"/>
      <c r="B17" s="88" t="s">
        <v>13</v>
      </c>
      <c r="C17" s="86">
        <v>13</v>
      </c>
      <c r="D17" s="86">
        <v>466</v>
      </c>
      <c r="E17" s="86">
        <v>52</v>
      </c>
      <c r="F17" s="87">
        <v>398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s="9" customFormat="1" ht="15.75" customHeight="1">
      <c r="A18" s="100">
        <v>8</v>
      </c>
      <c r="B18" s="88" t="s">
        <v>14</v>
      </c>
      <c r="C18" s="86">
        <v>8</v>
      </c>
      <c r="D18" s="86">
        <v>292</v>
      </c>
      <c r="E18" s="86">
        <v>20</v>
      </c>
      <c r="F18" s="87">
        <v>163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s="9" customFormat="1" ht="15.75" customHeight="1">
      <c r="A19" s="99"/>
      <c r="B19" s="88" t="s">
        <v>15</v>
      </c>
      <c r="C19" s="86">
        <v>17</v>
      </c>
      <c r="D19" s="86">
        <v>1014</v>
      </c>
      <c r="E19" s="86">
        <v>85</v>
      </c>
      <c r="F19" s="87">
        <v>601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s="9" customFormat="1" ht="15.75" customHeight="1">
      <c r="A20" s="101"/>
      <c r="B20" s="89" t="s">
        <v>16</v>
      </c>
      <c r="C20" s="86">
        <v>19</v>
      </c>
      <c r="D20" s="86">
        <v>1108</v>
      </c>
      <c r="E20" s="86">
        <v>50</v>
      </c>
      <c r="F20" s="87">
        <v>385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s="9" customFormat="1" ht="15.75" customHeight="1">
      <c r="A21" s="99"/>
      <c r="B21" s="88" t="s">
        <v>17</v>
      </c>
      <c r="C21" s="86">
        <v>10</v>
      </c>
      <c r="D21" s="86">
        <v>606</v>
      </c>
      <c r="E21" s="86">
        <v>32</v>
      </c>
      <c r="F21" s="87">
        <v>246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s="9" customFormat="1" ht="15.75" customHeight="1">
      <c r="A22" s="100">
        <v>9</v>
      </c>
      <c r="B22" s="88" t="s">
        <v>18</v>
      </c>
      <c r="C22" s="86">
        <v>41</v>
      </c>
      <c r="D22" s="86">
        <v>2862</v>
      </c>
      <c r="E22" s="86">
        <v>109</v>
      </c>
      <c r="F22" s="87">
        <v>830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s="9" customFormat="1" ht="15.75" customHeight="1">
      <c r="A23" s="101"/>
      <c r="B23" s="89" t="s">
        <v>19</v>
      </c>
      <c r="C23" s="86">
        <v>17</v>
      </c>
      <c r="D23" s="86">
        <v>880</v>
      </c>
      <c r="E23" s="86">
        <v>36</v>
      </c>
      <c r="F23" s="87">
        <v>276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s="9" customFormat="1" ht="15.75" customHeight="1">
      <c r="A24" s="99"/>
      <c r="B24" s="88" t="s">
        <v>20</v>
      </c>
      <c r="C24" s="86">
        <v>52</v>
      </c>
      <c r="D24" s="86">
        <v>2454</v>
      </c>
      <c r="E24" s="86">
        <v>126</v>
      </c>
      <c r="F24" s="87">
        <v>961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s="9" customFormat="1" ht="15.75" customHeight="1">
      <c r="A25" s="100">
        <v>10</v>
      </c>
      <c r="B25" s="88" t="s">
        <v>21</v>
      </c>
      <c r="C25" s="86">
        <v>70</v>
      </c>
      <c r="D25" s="86">
        <v>4523</v>
      </c>
      <c r="E25" s="86">
        <v>237</v>
      </c>
      <c r="F25" s="87">
        <v>1754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s="9" customFormat="1" ht="15.75" customHeight="1">
      <c r="A26" s="101"/>
      <c r="B26" s="89" t="s">
        <v>22</v>
      </c>
      <c r="C26" s="86">
        <v>41</v>
      </c>
      <c r="D26" s="86">
        <v>1805</v>
      </c>
      <c r="E26" s="86">
        <v>203</v>
      </c>
      <c r="F26" s="87">
        <v>1530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s="9" customFormat="1" ht="15.75" customHeight="1">
      <c r="A27" s="100">
        <v>11</v>
      </c>
      <c r="B27" s="88" t="s">
        <v>23</v>
      </c>
      <c r="C27" s="86">
        <v>38</v>
      </c>
      <c r="D27" s="86">
        <v>1852</v>
      </c>
      <c r="E27" s="86">
        <v>113</v>
      </c>
      <c r="F27" s="87">
        <v>896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s="9" customFormat="1" ht="15.75" customHeight="1">
      <c r="A28" s="102"/>
      <c r="B28" s="89" t="s">
        <v>24</v>
      </c>
      <c r="C28" s="86">
        <v>94</v>
      </c>
      <c r="D28" s="86">
        <v>6178</v>
      </c>
      <c r="E28" s="86">
        <v>328</v>
      </c>
      <c r="F28" s="87">
        <v>2566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s="9" customFormat="1" ht="15.75" customHeight="1">
      <c r="A29" s="103">
        <v>12</v>
      </c>
      <c r="B29" s="90" t="s">
        <v>25</v>
      </c>
      <c r="C29" s="86">
        <v>114</v>
      </c>
      <c r="D29" s="86">
        <v>7215</v>
      </c>
      <c r="E29" s="86">
        <v>352</v>
      </c>
      <c r="F29" s="87">
        <v>2653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s="9" customFormat="1" ht="15.75" customHeight="1" thickBot="1">
      <c r="A30" s="104">
        <v>13</v>
      </c>
      <c r="B30" s="91" t="s">
        <v>26</v>
      </c>
      <c r="C30" s="92">
        <v>84</v>
      </c>
      <c r="D30" s="92">
        <v>5292</v>
      </c>
      <c r="E30" s="92">
        <v>164</v>
      </c>
      <c r="F30" s="93">
        <v>1224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s="9" customFormat="1" ht="15.75" customHeight="1" thickBot="1">
      <c r="A31" s="28"/>
      <c r="B31" s="109" t="s">
        <v>27</v>
      </c>
      <c r="C31" s="110">
        <f>SUM(C7:C30)</f>
        <v>2710</v>
      </c>
      <c r="D31" s="111">
        <f>SUM(D7:D30)</f>
        <v>169603</v>
      </c>
      <c r="E31" s="110">
        <f>SUM(E7:E30)</f>
        <v>6705</v>
      </c>
      <c r="F31" s="112">
        <f>SUM(F7:F30)</f>
        <v>51150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9" customFormat="1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9" customFormat="1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9" customFormat="1" ht="15.75" customHeight="1">
      <c r="A34" s="32"/>
      <c r="B34" s="37"/>
      <c r="C34" s="37"/>
      <c r="D34" s="105" t="s">
        <v>28</v>
      </c>
      <c r="E34" s="106">
        <f>C31+E31</f>
        <v>9415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220753</v>
      </c>
      <c r="F35" s="34"/>
    </row>
    <row r="36" spans="1:8" ht="15.75">
      <c r="A36" s="16"/>
      <c r="B36" s="13" t="s">
        <v>0</v>
      </c>
      <c r="C36" s="12"/>
      <c r="D36" s="11"/>
      <c r="E36" s="11"/>
      <c r="F36" s="11"/>
      <c r="G36" s="6"/>
      <c r="H36" s="6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</sheetData>
  <sheetProtection/>
  <printOptions/>
  <pageMargins left="0.75" right="0.5" top="1.25" bottom="0.5" header="0" footer="0"/>
  <pageSetup fitToWidth="0" fitToHeight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B30" sqref="B30"/>
    </sheetView>
  </sheetViews>
  <sheetFormatPr defaultColWidth="8.00390625" defaultRowHeight="12.75"/>
  <cols>
    <col min="1" max="1" width="11.57421875" style="17" customWidth="1"/>
    <col min="2" max="2" width="22.8515625" style="12" customWidth="1"/>
    <col min="3" max="6" width="13.7109375" style="12" customWidth="1"/>
    <col min="7" max="7" width="9.7109375" style="12" customWidth="1"/>
    <col min="8" max="9" width="10.7109375" style="12" customWidth="1"/>
    <col min="10" max="10" width="9.57421875" style="12" customWidth="1"/>
    <col min="11" max="11" width="6.421875" style="12" customWidth="1"/>
    <col min="12" max="15" width="10.7109375" style="12" customWidth="1"/>
    <col min="16" max="16" width="10.8515625" style="12" customWidth="1"/>
    <col min="17" max="17" width="7.140625" style="12" customWidth="1"/>
    <col min="18" max="19" width="10.7109375" style="12" customWidth="1"/>
    <col min="20" max="23" width="8.00390625" style="12" customWidth="1"/>
    <col min="24" max="24" width="10.7109375" style="12" customWidth="1"/>
    <col min="25" max="25" width="9.28125" style="12" customWidth="1"/>
    <col min="26" max="26" width="9.7109375" style="12" customWidth="1"/>
    <col min="27" max="16384" width="8.00390625" style="12" customWidth="1"/>
  </cols>
  <sheetData>
    <row r="1" spans="1:31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  <c r="AE1"/>
    </row>
    <row r="2" spans="1:31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  <c r="AE2"/>
    </row>
    <row r="3" spans="1:31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  <c r="AE3"/>
    </row>
    <row r="4" spans="1:31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  <c r="AE4"/>
    </row>
    <row r="5" spans="1:31" ht="15.75" customHeight="1">
      <c r="A5" s="117"/>
      <c r="B5" s="44"/>
      <c r="C5" s="121" t="s">
        <v>44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  <c r="AE5"/>
    </row>
    <row r="6" spans="1:31" s="14" customFormat="1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39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  <c r="AE6"/>
    </row>
    <row r="7" spans="1:27" s="15" customFormat="1" ht="15.75" customHeight="1" thickTop="1">
      <c r="A7" s="97">
        <v>1</v>
      </c>
      <c r="B7" s="82" t="s">
        <v>3</v>
      </c>
      <c r="C7" s="83">
        <v>234</v>
      </c>
      <c r="D7" s="83">
        <v>15772</v>
      </c>
      <c r="E7" s="83">
        <v>563</v>
      </c>
      <c r="F7" s="84">
        <v>4286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s="15" customFormat="1" ht="15.75" customHeight="1">
      <c r="A8" s="98">
        <v>2</v>
      </c>
      <c r="B8" s="85" t="s">
        <v>4</v>
      </c>
      <c r="C8" s="86">
        <v>323</v>
      </c>
      <c r="D8" s="86">
        <v>16328</v>
      </c>
      <c r="E8" s="86">
        <v>669</v>
      </c>
      <c r="F8" s="87">
        <v>5123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s="15" customFormat="1" ht="15.75" customHeight="1">
      <c r="A9" s="98">
        <v>3</v>
      </c>
      <c r="B9" s="85" t="s">
        <v>5</v>
      </c>
      <c r="C9" s="86">
        <v>382</v>
      </c>
      <c r="D9" s="86">
        <v>23168</v>
      </c>
      <c r="E9" s="86">
        <v>925</v>
      </c>
      <c r="F9" s="87">
        <v>7058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s="15" customFormat="1" ht="15.75" customHeight="1">
      <c r="A10" s="98">
        <v>4</v>
      </c>
      <c r="B10" s="85" t="s">
        <v>6</v>
      </c>
      <c r="C10" s="86">
        <v>400</v>
      </c>
      <c r="D10" s="86">
        <v>23743</v>
      </c>
      <c r="E10" s="86">
        <v>935</v>
      </c>
      <c r="F10" s="87">
        <v>7286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s="15" customFormat="1" ht="15.75" customHeight="1">
      <c r="A11" s="98">
        <v>5</v>
      </c>
      <c r="B11" s="85" t="s">
        <v>7</v>
      </c>
      <c r="C11" s="86">
        <v>488</v>
      </c>
      <c r="D11" s="86">
        <v>33274</v>
      </c>
      <c r="E11" s="86">
        <v>927</v>
      </c>
      <c r="F11" s="87">
        <v>7028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s="15" customFormat="1" ht="15.75" customHeight="1">
      <c r="A12" s="98">
        <v>6</v>
      </c>
      <c r="B12" s="85" t="s">
        <v>8</v>
      </c>
      <c r="C12" s="86">
        <v>177</v>
      </c>
      <c r="D12" s="86">
        <v>13376</v>
      </c>
      <c r="E12" s="86">
        <v>381</v>
      </c>
      <c r="F12" s="87">
        <v>2843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s="15" customFormat="1" ht="15.75" customHeight="1">
      <c r="A13" s="99" t="s">
        <v>0</v>
      </c>
      <c r="B13" s="88" t="s">
        <v>9</v>
      </c>
      <c r="C13" s="86">
        <v>22</v>
      </c>
      <c r="D13" s="86">
        <v>1567</v>
      </c>
      <c r="E13" s="86">
        <v>64</v>
      </c>
      <c r="F13" s="87">
        <v>491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s="15" customFormat="1" ht="15.75" customHeight="1">
      <c r="A14" s="100">
        <v>7</v>
      </c>
      <c r="B14" s="88" t="s">
        <v>10</v>
      </c>
      <c r="C14" s="86">
        <v>15</v>
      </c>
      <c r="D14" s="86">
        <v>1042</v>
      </c>
      <c r="E14" s="86">
        <v>17</v>
      </c>
      <c r="F14" s="87">
        <v>126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s="15" customFormat="1" ht="15.75" customHeight="1">
      <c r="A15" s="101" t="s">
        <v>0</v>
      </c>
      <c r="B15" s="89" t="s">
        <v>11</v>
      </c>
      <c r="C15" s="86">
        <v>58</v>
      </c>
      <c r="D15" s="86">
        <v>3813</v>
      </c>
      <c r="E15" s="86">
        <v>213</v>
      </c>
      <c r="F15" s="87">
        <v>1640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s="15" customFormat="1" ht="15.75" customHeight="1">
      <c r="A16" s="99"/>
      <c r="B16" s="88" t="s">
        <v>12</v>
      </c>
      <c r="C16" s="86">
        <v>11</v>
      </c>
      <c r="D16" s="86">
        <v>716</v>
      </c>
      <c r="E16" s="86">
        <v>90</v>
      </c>
      <c r="F16" s="87">
        <v>687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s="15" customFormat="1" ht="15.75" customHeight="1">
      <c r="A17" s="99"/>
      <c r="B17" s="88" t="s">
        <v>13</v>
      </c>
      <c r="C17" s="86">
        <v>14</v>
      </c>
      <c r="D17" s="86">
        <v>596</v>
      </c>
      <c r="E17" s="86">
        <v>54</v>
      </c>
      <c r="F17" s="87">
        <v>412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s="15" customFormat="1" ht="15.75" customHeight="1">
      <c r="A18" s="100">
        <v>8</v>
      </c>
      <c r="B18" s="88" t="s">
        <v>14</v>
      </c>
      <c r="C18" s="86">
        <v>8</v>
      </c>
      <c r="D18" s="86">
        <v>229</v>
      </c>
      <c r="E18" s="86">
        <v>20</v>
      </c>
      <c r="F18" s="87">
        <v>161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s="15" customFormat="1" ht="15.75" customHeight="1">
      <c r="A19" s="99"/>
      <c r="B19" s="88" t="s">
        <v>15</v>
      </c>
      <c r="C19" s="86">
        <v>17</v>
      </c>
      <c r="D19" s="86">
        <v>655</v>
      </c>
      <c r="E19" s="86">
        <v>86</v>
      </c>
      <c r="F19" s="87">
        <v>605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s="15" customFormat="1" ht="15.75" customHeight="1">
      <c r="A20" s="101"/>
      <c r="B20" s="89" t="s">
        <v>16</v>
      </c>
      <c r="C20" s="86">
        <v>19</v>
      </c>
      <c r="D20" s="86">
        <v>1055</v>
      </c>
      <c r="E20" s="86">
        <v>50</v>
      </c>
      <c r="F20" s="87">
        <v>385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s="15" customFormat="1" ht="15.75" customHeight="1">
      <c r="A21" s="99"/>
      <c r="B21" s="88" t="s">
        <v>17</v>
      </c>
      <c r="C21" s="86">
        <v>10</v>
      </c>
      <c r="D21" s="86">
        <v>580</v>
      </c>
      <c r="E21" s="86">
        <v>32</v>
      </c>
      <c r="F21" s="87">
        <v>246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s="15" customFormat="1" ht="15.75" customHeight="1">
      <c r="A22" s="100">
        <v>9</v>
      </c>
      <c r="B22" s="88" t="s">
        <v>18</v>
      </c>
      <c r="C22" s="86">
        <v>40</v>
      </c>
      <c r="D22" s="86">
        <v>2313</v>
      </c>
      <c r="E22" s="86">
        <v>108</v>
      </c>
      <c r="F22" s="87">
        <v>825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s="15" customFormat="1" ht="15.75" customHeight="1">
      <c r="A23" s="101"/>
      <c r="B23" s="89" t="s">
        <v>19</v>
      </c>
      <c r="C23" s="86">
        <v>17</v>
      </c>
      <c r="D23" s="86">
        <v>1609</v>
      </c>
      <c r="E23" s="86">
        <v>37</v>
      </c>
      <c r="F23" s="87">
        <v>282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s="15" customFormat="1" ht="15.75" customHeight="1">
      <c r="A24" s="99"/>
      <c r="B24" s="88" t="s">
        <v>20</v>
      </c>
      <c r="C24" s="86">
        <v>51</v>
      </c>
      <c r="D24" s="86">
        <v>2491</v>
      </c>
      <c r="E24" s="86">
        <v>125</v>
      </c>
      <c r="F24" s="87">
        <v>953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s="15" customFormat="1" ht="15.75" customHeight="1">
      <c r="A25" s="100">
        <v>10</v>
      </c>
      <c r="B25" s="88" t="s">
        <v>21</v>
      </c>
      <c r="C25" s="86">
        <v>70</v>
      </c>
      <c r="D25" s="86">
        <v>4167</v>
      </c>
      <c r="E25" s="86">
        <v>236</v>
      </c>
      <c r="F25" s="87">
        <v>1742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s="15" customFormat="1" ht="15.75" customHeight="1">
      <c r="A26" s="101"/>
      <c r="B26" s="89" t="s">
        <v>22</v>
      </c>
      <c r="C26" s="86">
        <v>41</v>
      </c>
      <c r="D26" s="86">
        <v>2174</v>
      </c>
      <c r="E26" s="86">
        <v>198</v>
      </c>
      <c r="F26" s="87">
        <v>1498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s="15" customFormat="1" ht="15.75" customHeight="1">
      <c r="A27" s="100">
        <v>11</v>
      </c>
      <c r="B27" s="88" t="s">
        <v>23</v>
      </c>
      <c r="C27" s="86">
        <v>38</v>
      </c>
      <c r="D27" s="86">
        <v>1951</v>
      </c>
      <c r="E27" s="86">
        <v>110</v>
      </c>
      <c r="F27" s="87">
        <v>872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s="15" customFormat="1" ht="15.75" customHeight="1">
      <c r="A28" s="102"/>
      <c r="B28" s="89" t="s">
        <v>24</v>
      </c>
      <c r="C28" s="86">
        <v>92</v>
      </c>
      <c r="D28" s="86">
        <v>6087</v>
      </c>
      <c r="E28" s="86">
        <v>321</v>
      </c>
      <c r="F28" s="87">
        <v>2517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s="15" customFormat="1" ht="15.75" customHeight="1">
      <c r="A29" s="103">
        <v>12</v>
      </c>
      <c r="B29" s="90" t="s">
        <v>25</v>
      </c>
      <c r="C29" s="86">
        <v>114</v>
      </c>
      <c r="D29" s="86">
        <v>7188</v>
      </c>
      <c r="E29" s="86">
        <v>351</v>
      </c>
      <c r="F29" s="87">
        <v>2649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s="15" customFormat="1" ht="15.75" customHeight="1" thickBot="1">
      <c r="A30" s="104">
        <v>13</v>
      </c>
      <c r="B30" s="91" t="s">
        <v>26</v>
      </c>
      <c r="C30" s="92">
        <v>83</v>
      </c>
      <c r="D30" s="92">
        <v>4732</v>
      </c>
      <c r="E30" s="92">
        <v>162</v>
      </c>
      <c r="F30" s="93">
        <v>1209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s="15" customFormat="1" ht="15.75" customHeight="1" thickBot="1">
      <c r="A31" s="28"/>
      <c r="B31" s="109" t="s">
        <v>27</v>
      </c>
      <c r="C31" s="110">
        <f>SUM(C7:C30)</f>
        <v>2724</v>
      </c>
      <c r="D31" s="111">
        <f>SUM(D7:D30)</f>
        <v>168626</v>
      </c>
      <c r="E31" s="110">
        <f>SUM(E7:E30)</f>
        <v>6674</v>
      </c>
      <c r="F31" s="112">
        <f>SUM(F7:F30)</f>
        <v>50924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15" customFormat="1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15" customFormat="1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15" customFormat="1" ht="15.75" customHeight="1">
      <c r="A34" s="32"/>
      <c r="B34" s="37"/>
      <c r="C34" s="37"/>
      <c r="D34" s="105" t="s">
        <v>28</v>
      </c>
      <c r="E34" s="106">
        <f>C31+E31</f>
        <v>9398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27" s="15" customFormat="1" ht="15.75" customHeight="1" thickBot="1">
      <c r="A35" s="33"/>
      <c r="B35" s="38"/>
      <c r="C35" s="38"/>
      <c r="D35" s="107" t="s">
        <v>29</v>
      </c>
      <c r="E35" s="108">
        <f>D31+F31</f>
        <v>219550</v>
      </c>
      <c r="F35" s="34"/>
      <c r="G35" s="80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74"/>
      <c r="S35" s="74"/>
      <c r="T35" s="74"/>
      <c r="U35" s="74"/>
      <c r="V35" s="74"/>
      <c r="W35" s="74"/>
      <c r="X35" s="74"/>
      <c r="Y35" s="74"/>
      <c r="Z35" s="74"/>
      <c r="AA35" s="74"/>
    </row>
    <row r="36" spans="1:6" ht="15.75">
      <c r="A36" s="16"/>
      <c r="B36" s="13" t="s">
        <v>0</v>
      </c>
      <c r="D36" s="11"/>
      <c r="E36" s="11"/>
      <c r="F36" s="11"/>
    </row>
  </sheetData>
  <sheetProtection/>
  <printOptions/>
  <pageMargins left="0.75" right="0.25" top="1.25" bottom="0.5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26" sqref="D26"/>
    </sheetView>
  </sheetViews>
  <sheetFormatPr defaultColWidth="8.00390625" defaultRowHeight="12.75"/>
  <cols>
    <col min="1" max="1" width="11.57421875" style="21" customWidth="1"/>
    <col min="2" max="2" width="22.57421875" style="18" customWidth="1"/>
    <col min="3" max="6" width="13.7109375" style="18" customWidth="1"/>
    <col min="7" max="7" width="9.7109375" style="18" customWidth="1"/>
    <col min="8" max="9" width="10.7109375" style="18" customWidth="1"/>
    <col min="10" max="10" width="9.57421875" style="18" customWidth="1"/>
    <col min="11" max="11" width="7.140625" style="18" customWidth="1"/>
    <col min="12" max="15" width="10.7109375" style="18" customWidth="1"/>
    <col min="16" max="16" width="10.8515625" style="18" customWidth="1"/>
    <col min="17" max="17" width="7.140625" style="18" customWidth="1"/>
    <col min="18" max="19" width="10.7109375" style="18" customWidth="1"/>
    <col min="20" max="23" width="8.00390625" style="18" customWidth="1"/>
    <col min="24" max="24" width="10.7109375" style="18" customWidth="1"/>
    <col min="25" max="25" width="9.28125" style="18" customWidth="1"/>
    <col min="26" max="26" width="9.7109375" style="18" customWidth="1"/>
    <col min="27" max="16384" width="8.00390625" style="18" customWidth="1"/>
  </cols>
  <sheetData>
    <row r="1" spans="1:31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  <c r="AE1"/>
    </row>
    <row r="2" spans="1:31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  <c r="AE2"/>
    </row>
    <row r="3" spans="1:31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  <c r="AE3"/>
    </row>
    <row r="4" spans="1:31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  <c r="AE4"/>
    </row>
    <row r="5" spans="1:31" ht="15.75" customHeight="1">
      <c r="A5" s="117"/>
      <c r="B5" s="44"/>
      <c r="C5" s="121" t="s">
        <v>45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  <c r="AE5"/>
    </row>
    <row r="6" spans="1:31" s="19" customFormat="1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39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  <c r="AE6"/>
    </row>
    <row r="7" spans="1:27" s="20" customFormat="1" ht="15.75" customHeight="1" thickTop="1">
      <c r="A7" s="97">
        <v>1</v>
      </c>
      <c r="B7" s="82" t="s">
        <v>3</v>
      </c>
      <c r="C7" s="127">
        <v>234</v>
      </c>
      <c r="D7" s="127">
        <v>15629</v>
      </c>
      <c r="E7" s="127">
        <v>564</v>
      </c>
      <c r="F7" s="128">
        <v>4292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s="20" customFormat="1" ht="15.75" customHeight="1">
      <c r="A8" s="98">
        <v>2</v>
      </c>
      <c r="B8" s="85" t="s">
        <v>4</v>
      </c>
      <c r="C8" s="129">
        <v>323</v>
      </c>
      <c r="D8" s="129">
        <v>19410</v>
      </c>
      <c r="E8" s="129">
        <v>663</v>
      </c>
      <c r="F8" s="130">
        <v>5075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s="20" customFormat="1" ht="15.75" customHeight="1">
      <c r="A9" s="98">
        <v>3</v>
      </c>
      <c r="B9" s="85" t="s">
        <v>5</v>
      </c>
      <c r="C9" s="129">
        <v>382</v>
      </c>
      <c r="D9" s="129">
        <v>23844</v>
      </c>
      <c r="E9" s="129">
        <v>926</v>
      </c>
      <c r="F9" s="130">
        <v>7061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s="20" customFormat="1" ht="15.75" customHeight="1">
      <c r="A10" s="98">
        <v>4</v>
      </c>
      <c r="B10" s="85" t="s">
        <v>6</v>
      </c>
      <c r="C10" s="129">
        <v>400</v>
      </c>
      <c r="D10" s="129">
        <v>23498</v>
      </c>
      <c r="E10" s="129">
        <v>929</v>
      </c>
      <c r="F10" s="130">
        <v>7240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s="20" customFormat="1" ht="15.75" customHeight="1">
      <c r="A11" s="98">
        <v>5</v>
      </c>
      <c r="B11" s="85" t="s">
        <v>7</v>
      </c>
      <c r="C11" s="129">
        <v>488</v>
      </c>
      <c r="D11" s="129">
        <v>28695</v>
      </c>
      <c r="E11" s="129">
        <v>935</v>
      </c>
      <c r="F11" s="130">
        <v>7090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s="20" customFormat="1" ht="15.75" customHeight="1">
      <c r="A12" s="98">
        <v>6</v>
      </c>
      <c r="B12" s="85" t="s">
        <v>8</v>
      </c>
      <c r="C12" s="129">
        <v>177</v>
      </c>
      <c r="D12" s="129">
        <v>10886</v>
      </c>
      <c r="E12" s="129">
        <v>378</v>
      </c>
      <c r="F12" s="130">
        <v>2824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s="20" customFormat="1" ht="15.75" customHeight="1">
      <c r="A13" s="99" t="s">
        <v>0</v>
      </c>
      <c r="B13" s="88" t="s">
        <v>9</v>
      </c>
      <c r="C13" s="129">
        <v>22</v>
      </c>
      <c r="D13" s="129">
        <v>1604</v>
      </c>
      <c r="E13" s="129">
        <v>61</v>
      </c>
      <c r="F13" s="130">
        <v>468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s="20" customFormat="1" ht="15.75" customHeight="1">
      <c r="A14" s="100">
        <v>7</v>
      </c>
      <c r="B14" s="88" t="s">
        <v>10</v>
      </c>
      <c r="C14" s="129">
        <v>15</v>
      </c>
      <c r="D14" s="129">
        <v>1082</v>
      </c>
      <c r="E14" s="129">
        <v>17</v>
      </c>
      <c r="F14" s="130">
        <v>126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s="20" customFormat="1" ht="15.75" customHeight="1">
      <c r="A15" s="101" t="s">
        <v>0</v>
      </c>
      <c r="B15" s="89" t="s">
        <v>11</v>
      </c>
      <c r="C15" s="129">
        <v>58</v>
      </c>
      <c r="D15" s="129">
        <v>3679</v>
      </c>
      <c r="E15" s="129">
        <v>210</v>
      </c>
      <c r="F15" s="130">
        <v>1616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s="20" customFormat="1" ht="15.75" customHeight="1">
      <c r="A16" s="99"/>
      <c r="B16" s="88" t="s">
        <v>12</v>
      </c>
      <c r="C16" s="129">
        <v>11</v>
      </c>
      <c r="D16" s="129">
        <v>511</v>
      </c>
      <c r="E16" s="129">
        <v>89</v>
      </c>
      <c r="F16" s="130">
        <v>679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s="20" customFormat="1" ht="15.75" customHeight="1">
      <c r="A17" s="99"/>
      <c r="B17" s="88" t="s">
        <v>13</v>
      </c>
      <c r="C17" s="129">
        <v>14</v>
      </c>
      <c r="D17" s="129">
        <v>1104</v>
      </c>
      <c r="E17" s="129">
        <v>53</v>
      </c>
      <c r="F17" s="130">
        <v>405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s="20" customFormat="1" ht="15.75" customHeight="1">
      <c r="A18" s="100">
        <v>8</v>
      </c>
      <c r="B18" s="88" t="s">
        <v>14</v>
      </c>
      <c r="C18" s="129">
        <v>8</v>
      </c>
      <c r="D18" s="129">
        <v>514</v>
      </c>
      <c r="E18" s="129">
        <v>21</v>
      </c>
      <c r="F18" s="130">
        <v>167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s="20" customFormat="1" ht="15.75" customHeight="1">
      <c r="A19" s="99"/>
      <c r="B19" s="88" t="s">
        <v>15</v>
      </c>
      <c r="C19" s="129">
        <v>17</v>
      </c>
      <c r="D19" s="129">
        <v>1160</v>
      </c>
      <c r="E19" s="129">
        <v>86</v>
      </c>
      <c r="F19" s="130">
        <v>603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s="20" customFormat="1" ht="15.75" customHeight="1">
      <c r="A20" s="101"/>
      <c r="B20" s="89" t="s">
        <v>16</v>
      </c>
      <c r="C20" s="129">
        <v>19</v>
      </c>
      <c r="D20" s="129">
        <v>822</v>
      </c>
      <c r="E20" s="129">
        <v>49</v>
      </c>
      <c r="F20" s="130">
        <v>377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s="20" customFormat="1" ht="15.75" customHeight="1">
      <c r="A21" s="99"/>
      <c r="B21" s="88" t="s">
        <v>17</v>
      </c>
      <c r="C21" s="129">
        <v>10</v>
      </c>
      <c r="D21" s="129">
        <v>559</v>
      </c>
      <c r="E21" s="129">
        <v>32</v>
      </c>
      <c r="F21" s="130">
        <v>246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s="20" customFormat="1" ht="15.75" customHeight="1">
      <c r="A22" s="100">
        <v>9</v>
      </c>
      <c r="B22" s="88" t="s">
        <v>18</v>
      </c>
      <c r="C22" s="129">
        <v>40</v>
      </c>
      <c r="D22" s="129">
        <v>2703</v>
      </c>
      <c r="E22" s="129">
        <v>109</v>
      </c>
      <c r="F22" s="130">
        <v>831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s="20" customFormat="1" ht="15.75" customHeight="1">
      <c r="A23" s="101"/>
      <c r="B23" s="89" t="s">
        <v>19</v>
      </c>
      <c r="C23" s="129">
        <v>17</v>
      </c>
      <c r="D23" s="129">
        <v>761</v>
      </c>
      <c r="E23" s="129">
        <v>36</v>
      </c>
      <c r="F23" s="130">
        <v>276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s="20" customFormat="1" ht="15.75" customHeight="1">
      <c r="A24" s="99"/>
      <c r="B24" s="88" t="s">
        <v>20</v>
      </c>
      <c r="C24" s="129">
        <v>51</v>
      </c>
      <c r="D24" s="129">
        <v>3344</v>
      </c>
      <c r="E24" s="129">
        <v>124</v>
      </c>
      <c r="F24" s="130">
        <v>950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s="20" customFormat="1" ht="15.75" customHeight="1">
      <c r="A25" s="100">
        <v>10</v>
      </c>
      <c r="B25" s="88" t="s">
        <v>21</v>
      </c>
      <c r="C25" s="129">
        <v>70</v>
      </c>
      <c r="D25" s="129">
        <v>3847</v>
      </c>
      <c r="E25" s="129">
        <v>233</v>
      </c>
      <c r="F25" s="130">
        <v>1726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s="20" customFormat="1" ht="15.75" customHeight="1">
      <c r="A26" s="101"/>
      <c r="B26" s="89" t="s">
        <v>22</v>
      </c>
      <c r="C26" s="129">
        <v>41</v>
      </c>
      <c r="D26" s="129">
        <v>2050</v>
      </c>
      <c r="E26" s="129">
        <v>198</v>
      </c>
      <c r="F26" s="130">
        <v>1500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s="20" customFormat="1" ht="15.75" customHeight="1">
      <c r="A27" s="100">
        <v>11</v>
      </c>
      <c r="B27" s="88" t="s">
        <v>23</v>
      </c>
      <c r="C27" s="129">
        <v>38</v>
      </c>
      <c r="D27" s="129">
        <v>2681</v>
      </c>
      <c r="E27" s="129">
        <v>108</v>
      </c>
      <c r="F27" s="130">
        <v>857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s="20" customFormat="1" ht="15.75" customHeight="1">
      <c r="A28" s="102"/>
      <c r="B28" s="89" t="s">
        <v>24</v>
      </c>
      <c r="C28" s="129">
        <v>92</v>
      </c>
      <c r="D28" s="129">
        <v>6845</v>
      </c>
      <c r="E28" s="129">
        <v>322</v>
      </c>
      <c r="F28" s="130">
        <v>2527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s="20" customFormat="1" ht="15.75" customHeight="1">
      <c r="A29" s="103">
        <v>12</v>
      </c>
      <c r="B29" s="90" t="s">
        <v>25</v>
      </c>
      <c r="C29" s="129">
        <v>114</v>
      </c>
      <c r="D29" s="129">
        <v>7302</v>
      </c>
      <c r="E29" s="129">
        <v>353</v>
      </c>
      <c r="F29" s="130">
        <v>2667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s="20" customFormat="1" ht="15.75" customHeight="1" thickBot="1">
      <c r="A30" s="104">
        <v>13</v>
      </c>
      <c r="B30" s="91" t="s">
        <v>26</v>
      </c>
      <c r="C30" s="131">
        <v>83</v>
      </c>
      <c r="D30" s="131">
        <v>5865</v>
      </c>
      <c r="E30" s="131">
        <v>163</v>
      </c>
      <c r="F30" s="132">
        <v>1216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s="20" customFormat="1" ht="15.75" customHeight="1" thickBot="1">
      <c r="A31" s="28"/>
      <c r="B31" s="109" t="s">
        <v>27</v>
      </c>
      <c r="C31" s="110">
        <f>SUM(C7:C30)</f>
        <v>2724</v>
      </c>
      <c r="D31" s="111">
        <f>SUM(D7:D30)</f>
        <v>168395</v>
      </c>
      <c r="E31" s="110">
        <f>SUM(E7:E30)</f>
        <v>6659</v>
      </c>
      <c r="F31" s="112">
        <f>SUM(F7:F30)</f>
        <v>50819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20" customFormat="1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20" customFormat="1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20" customFormat="1" ht="15.75" customHeight="1">
      <c r="A34" s="32"/>
      <c r="B34" s="37"/>
      <c r="C34" s="37"/>
      <c r="D34" s="105" t="s">
        <v>28</v>
      </c>
      <c r="E34" s="106">
        <f>C31+E31</f>
        <v>9383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15" ht="16.5" thickBot="1">
      <c r="A35" s="33"/>
      <c r="B35" s="38"/>
      <c r="C35" s="38"/>
      <c r="D35" s="107" t="s">
        <v>29</v>
      </c>
      <c r="E35" s="108">
        <f>D31+F31</f>
        <v>219214</v>
      </c>
      <c r="F35" s="34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15.75">
      <c r="A36" s="16"/>
      <c r="B36" s="13" t="s">
        <v>0</v>
      </c>
      <c r="C36" s="12"/>
      <c r="D36" s="11"/>
      <c r="E36" s="11"/>
      <c r="F36" s="11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2.75">
      <c r="A37" s="17"/>
      <c r="B37" s="12"/>
      <c r="C37" s="12"/>
      <c r="D37" s="12"/>
      <c r="E37" s="12"/>
      <c r="F37" s="12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2.75">
      <c r="A38" s="17"/>
      <c r="B38" s="12"/>
      <c r="C38" s="12"/>
      <c r="D38" s="12"/>
      <c r="E38" s="12"/>
      <c r="F38" s="12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17"/>
      <c r="B39" s="12"/>
      <c r="C39" s="12"/>
      <c r="D39" s="12"/>
      <c r="E39" s="12"/>
      <c r="F39" s="12"/>
      <c r="G39" s="27"/>
      <c r="H39" s="27"/>
      <c r="I39" s="27"/>
      <c r="J39" s="27"/>
      <c r="K39" s="27"/>
      <c r="L39" s="27"/>
      <c r="M39" s="27"/>
      <c r="N39" s="27"/>
      <c r="O39" s="27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5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H12" sqref="H12"/>
    </sheetView>
  </sheetViews>
  <sheetFormatPr defaultColWidth="8.00390625" defaultRowHeight="12.75"/>
  <cols>
    <col min="1" max="1" width="11.57421875" style="25" customWidth="1"/>
    <col min="2" max="2" width="22.8515625" style="22" customWidth="1"/>
    <col min="3" max="6" width="13.7109375" style="22" customWidth="1"/>
    <col min="7" max="7" width="9.7109375" style="22" customWidth="1"/>
    <col min="8" max="9" width="10.7109375" style="22" customWidth="1"/>
    <col min="10" max="10" width="9.57421875" style="22" customWidth="1"/>
    <col min="11" max="11" width="6.421875" style="22" customWidth="1"/>
    <col min="12" max="15" width="10.7109375" style="22" customWidth="1"/>
    <col min="16" max="16" width="10.8515625" style="22" customWidth="1"/>
    <col min="17" max="17" width="7.140625" style="22" customWidth="1"/>
    <col min="18" max="19" width="10.7109375" style="22" customWidth="1"/>
    <col min="20" max="23" width="8.00390625" style="22" customWidth="1"/>
    <col min="24" max="24" width="10.7109375" style="22" customWidth="1"/>
    <col min="25" max="25" width="9.28125" style="22" customWidth="1"/>
    <col min="26" max="26" width="9.7109375" style="22" customWidth="1"/>
    <col min="27" max="16384" width="8.00390625" style="22" customWidth="1"/>
  </cols>
  <sheetData>
    <row r="1" spans="1:31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  <c r="AE1"/>
    </row>
    <row r="2" spans="1:31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  <c r="AE2"/>
    </row>
    <row r="3" spans="1:31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  <c r="AE3"/>
    </row>
    <row r="4" spans="1:31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  <c r="AE4"/>
    </row>
    <row r="5" spans="1:31" ht="15.75" customHeight="1">
      <c r="A5" s="117"/>
      <c r="B5" s="44"/>
      <c r="C5" s="121" t="s">
        <v>46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  <c r="AE5"/>
    </row>
    <row r="6" spans="1:31" s="23" customFormat="1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39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  <c r="AE6"/>
    </row>
    <row r="7" spans="1:27" s="24" customFormat="1" ht="15.75" customHeight="1" thickTop="1">
      <c r="A7" s="97">
        <v>1</v>
      </c>
      <c r="B7" s="82" t="s">
        <v>3</v>
      </c>
      <c r="C7" s="83">
        <v>234</v>
      </c>
      <c r="D7" s="83">
        <v>15735</v>
      </c>
      <c r="E7" s="83">
        <v>559</v>
      </c>
      <c r="F7" s="84">
        <v>4257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s="24" customFormat="1" ht="15.75" customHeight="1">
      <c r="A8" s="98">
        <v>2</v>
      </c>
      <c r="B8" s="85" t="s">
        <v>4</v>
      </c>
      <c r="C8" s="86">
        <v>324</v>
      </c>
      <c r="D8" s="86">
        <v>16350</v>
      </c>
      <c r="E8" s="86">
        <v>654</v>
      </c>
      <c r="F8" s="87">
        <v>5013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s="24" customFormat="1" ht="15.75" customHeight="1">
      <c r="A9" s="98">
        <v>3</v>
      </c>
      <c r="B9" s="85" t="s">
        <v>5</v>
      </c>
      <c r="C9" s="86">
        <v>383</v>
      </c>
      <c r="D9" s="86">
        <v>23175</v>
      </c>
      <c r="E9" s="86">
        <v>926</v>
      </c>
      <c r="F9" s="87">
        <v>7068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s="24" customFormat="1" ht="15.75" customHeight="1">
      <c r="A10" s="98">
        <v>4</v>
      </c>
      <c r="B10" s="85" t="s">
        <v>6</v>
      </c>
      <c r="C10" s="86">
        <v>398</v>
      </c>
      <c r="D10" s="86">
        <v>23731</v>
      </c>
      <c r="E10" s="86">
        <v>918</v>
      </c>
      <c r="F10" s="87">
        <v>7164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s="24" customFormat="1" ht="15.75" customHeight="1">
      <c r="A11" s="98">
        <v>5</v>
      </c>
      <c r="B11" s="85" t="s">
        <v>7</v>
      </c>
      <c r="C11" s="86">
        <v>488</v>
      </c>
      <c r="D11" s="86">
        <v>33227</v>
      </c>
      <c r="E11" s="86">
        <v>930</v>
      </c>
      <c r="F11" s="87">
        <v>7048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s="24" customFormat="1" ht="15.75" customHeight="1">
      <c r="A12" s="98">
        <v>6</v>
      </c>
      <c r="B12" s="85" t="s">
        <v>8</v>
      </c>
      <c r="C12" s="86">
        <v>177</v>
      </c>
      <c r="D12" s="86">
        <v>13461</v>
      </c>
      <c r="E12" s="86">
        <v>374</v>
      </c>
      <c r="F12" s="87">
        <v>2796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s="24" customFormat="1" ht="15.75" customHeight="1">
      <c r="A13" s="99" t="s">
        <v>0</v>
      </c>
      <c r="B13" s="88" t="s">
        <v>9</v>
      </c>
      <c r="C13" s="86">
        <v>22</v>
      </c>
      <c r="D13" s="86">
        <v>1518</v>
      </c>
      <c r="E13" s="86">
        <v>62</v>
      </c>
      <c r="F13" s="87">
        <v>476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s="24" customFormat="1" ht="15.75" customHeight="1">
      <c r="A14" s="100">
        <v>7</v>
      </c>
      <c r="B14" s="88" t="s">
        <v>10</v>
      </c>
      <c r="C14" s="86">
        <v>15</v>
      </c>
      <c r="D14" s="86">
        <v>1091</v>
      </c>
      <c r="E14" s="86">
        <v>18</v>
      </c>
      <c r="F14" s="87">
        <v>133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s="24" customFormat="1" ht="15.75" customHeight="1">
      <c r="A15" s="101" t="s">
        <v>0</v>
      </c>
      <c r="B15" s="89" t="s">
        <v>11</v>
      </c>
      <c r="C15" s="86">
        <v>60</v>
      </c>
      <c r="D15" s="86">
        <v>3698</v>
      </c>
      <c r="E15" s="86">
        <v>207</v>
      </c>
      <c r="F15" s="87">
        <v>1588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s="24" customFormat="1" ht="15.75" customHeight="1">
      <c r="A16" s="99"/>
      <c r="B16" s="88" t="s">
        <v>12</v>
      </c>
      <c r="C16" s="86">
        <v>11</v>
      </c>
      <c r="D16" s="86">
        <v>661</v>
      </c>
      <c r="E16" s="86">
        <v>89</v>
      </c>
      <c r="F16" s="87">
        <v>677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s="24" customFormat="1" ht="15.75" customHeight="1">
      <c r="A17" s="99"/>
      <c r="B17" s="88" t="s">
        <v>13</v>
      </c>
      <c r="C17" s="86">
        <v>14</v>
      </c>
      <c r="D17" s="86">
        <v>742</v>
      </c>
      <c r="E17" s="86">
        <v>53</v>
      </c>
      <c r="F17" s="87">
        <v>405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s="24" customFormat="1" ht="15.75" customHeight="1">
      <c r="A18" s="100">
        <v>8</v>
      </c>
      <c r="B18" s="88" t="s">
        <v>14</v>
      </c>
      <c r="C18" s="86">
        <v>8</v>
      </c>
      <c r="D18" s="86">
        <v>244</v>
      </c>
      <c r="E18" s="86">
        <v>21</v>
      </c>
      <c r="F18" s="87">
        <v>168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s="24" customFormat="1" ht="15.75" customHeight="1">
      <c r="A19" s="99"/>
      <c r="B19" s="88" t="s">
        <v>15</v>
      </c>
      <c r="C19" s="86">
        <v>17</v>
      </c>
      <c r="D19" s="86">
        <v>589</v>
      </c>
      <c r="E19" s="86">
        <v>85</v>
      </c>
      <c r="F19" s="87">
        <v>598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s="24" customFormat="1" ht="15.75" customHeight="1">
      <c r="A20" s="101"/>
      <c r="B20" s="89" t="s">
        <v>16</v>
      </c>
      <c r="C20" s="86">
        <v>19</v>
      </c>
      <c r="D20" s="86">
        <v>872</v>
      </c>
      <c r="E20" s="86">
        <v>47</v>
      </c>
      <c r="F20" s="87">
        <v>362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s="24" customFormat="1" ht="15.75" customHeight="1">
      <c r="A21" s="99"/>
      <c r="B21" s="88" t="s">
        <v>17</v>
      </c>
      <c r="C21" s="86">
        <v>10</v>
      </c>
      <c r="D21" s="86">
        <v>781</v>
      </c>
      <c r="E21" s="86">
        <v>32</v>
      </c>
      <c r="F21" s="87">
        <v>246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s="24" customFormat="1" ht="15.75" customHeight="1">
      <c r="A22" s="100">
        <v>9</v>
      </c>
      <c r="B22" s="88" t="s">
        <v>18</v>
      </c>
      <c r="C22" s="86">
        <v>40</v>
      </c>
      <c r="D22" s="86">
        <v>2237</v>
      </c>
      <c r="E22" s="86">
        <v>106</v>
      </c>
      <c r="F22" s="87">
        <v>808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s="24" customFormat="1" ht="15.75" customHeight="1">
      <c r="A23" s="101"/>
      <c r="B23" s="89" t="s">
        <v>19</v>
      </c>
      <c r="C23" s="86">
        <v>16</v>
      </c>
      <c r="D23" s="86">
        <v>1299</v>
      </c>
      <c r="E23" s="86">
        <v>36</v>
      </c>
      <c r="F23" s="87">
        <v>271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s="24" customFormat="1" ht="15.75" customHeight="1">
      <c r="A24" s="99"/>
      <c r="B24" s="88" t="s">
        <v>20</v>
      </c>
      <c r="C24" s="86">
        <v>51</v>
      </c>
      <c r="D24" s="86">
        <v>2766</v>
      </c>
      <c r="E24" s="86">
        <v>123</v>
      </c>
      <c r="F24" s="87">
        <v>939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s="24" customFormat="1" ht="15.75" customHeight="1">
      <c r="A25" s="100">
        <v>10</v>
      </c>
      <c r="B25" s="88" t="s">
        <v>21</v>
      </c>
      <c r="C25" s="86">
        <v>70</v>
      </c>
      <c r="D25" s="86">
        <v>4183</v>
      </c>
      <c r="E25" s="86">
        <v>228</v>
      </c>
      <c r="F25" s="87">
        <v>1687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s="24" customFormat="1" ht="15.75" customHeight="1">
      <c r="A26" s="101"/>
      <c r="B26" s="89" t="s">
        <v>22</v>
      </c>
      <c r="C26" s="86">
        <v>42</v>
      </c>
      <c r="D26" s="86">
        <v>2278</v>
      </c>
      <c r="E26" s="86">
        <v>197</v>
      </c>
      <c r="F26" s="87">
        <v>1495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s="24" customFormat="1" ht="15.75" customHeight="1">
      <c r="A27" s="100">
        <v>11</v>
      </c>
      <c r="B27" s="88" t="s">
        <v>23</v>
      </c>
      <c r="C27" s="86">
        <v>38</v>
      </c>
      <c r="D27" s="86">
        <v>1867</v>
      </c>
      <c r="E27" s="86">
        <v>110</v>
      </c>
      <c r="F27" s="87">
        <v>877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s="24" customFormat="1" ht="15.75" customHeight="1">
      <c r="A28" s="102"/>
      <c r="B28" s="89" t="s">
        <v>24</v>
      </c>
      <c r="C28" s="86">
        <v>92</v>
      </c>
      <c r="D28" s="86">
        <v>6049</v>
      </c>
      <c r="E28" s="86">
        <v>318</v>
      </c>
      <c r="F28" s="87">
        <v>2497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s="24" customFormat="1" ht="15.75" customHeight="1">
      <c r="A29" s="103">
        <v>12</v>
      </c>
      <c r="B29" s="90" t="s">
        <v>25</v>
      </c>
      <c r="C29" s="86">
        <v>114</v>
      </c>
      <c r="D29" s="86">
        <v>7010</v>
      </c>
      <c r="E29" s="86">
        <v>56</v>
      </c>
      <c r="F29" s="87">
        <v>419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s="24" customFormat="1" ht="15.75" customHeight="1" thickBot="1">
      <c r="A30" s="104">
        <v>13</v>
      </c>
      <c r="B30" s="91" t="s">
        <v>26</v>
      </c>
      <c r="C30" s="92">
        <v>83</v>
      </c>
      <c r="D30" s="92">
        <v>4954</v>
      </c>
      <c r="E30" s="92">
        <v>160</v>
      </c>
      <c r="F30" s="93">
        <v>1193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s="24" customFormat="1" ht="15.75" customHeight="1" thickBot="1">
      <c r="A31" s="28"/>
      <c r="B31" s="109" t="s">
        <v>27</v>
      </c>
      <c r="C31" s="110">
        <f>SUM(C7:C30)</f>
        <v>2726</v>
      </c>
      <c r="D31" s="111">
        <f>SUM(D7:D30)</f>
        <v>168518</v>
      </c>
      <c r="E31" s="110">
        <f>SUM(E7:E30)</f>
        <v>6309</v>
      </c>
      <c r="F31" s="112">
        <f>SUM(F7:F30)</f>
        <v>48185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24" customFormat="1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24" customFormat="1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24" customFormat="1" ht="15.75" customHeight="1">
      <c r="A34" s="32"/>
      <c r="B34" s="37"/>
      <c r="C34" s="37"/>
      <c r="D34" s="105" t="s">
        <v>28</v>
      </c>
      <c r="E34" s="106">
        <f>C31+E31</f>
        <v>9035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216703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5" header="0.28" footer="0.2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E10" sqref="E10"/>
    </sheetView>
  </sheetViews>
  <sheetFormatPr defaultColWidth="8.00390625" defaultRowHeight="12.75"/>
  <cols>
    <col min="1" max="1" width="11.57421875" style="25" customWidth="1"/>
    <col min="2" max="2" width="22.421875" style="22" customWidth="1"/>
    <col min="3" max="6" width="13.7109375" style="22" customWidth="1"/>
    <col min="7" max="7" width="9.7109375" style="22" customWidth="1"/>
    <col min="8" max="9" width="10.7109375" style="22" customWidth="1"/>
    <col min="10" max="10" width="9.57421875" style="22" customWidth="1"/>
    <col min="11" max="11" width="6.421875" style="22" customWidth="1"/>
    <col min="12" max="15" width="10.7109375" style="22" customWidth="1"/>
    <col min="16" max="16" width="10.8515625" style="22" customWidth="1"/>
    <col min="17" max="17" width="7.140625" style="22" customWidth="1"/>
    <col min="18" max="19" width="10.7109375" style="22" customWidth="1"/>
    <col min="20" max="23" width="8.00390625" style="22" customWidth="1"/>
    <col min="24" max="24" width="10.7109375" style="22" customWidth="1"/>
    <col min="25" max="25" width="9.28125" style="22" customWidth="1"/>
    <col min="26" max="26" width="9.7109375" style="22" customWidth="1"/>
    <col min="27" max="27" width="9.140625" style="22" customWidth="1"/>
    <col min="28" max="28" width="8.00390625" style="22" customWidth="1"/>
    <col min="29" max="29" width="9.57421875" style="22" customWidth="1"/>
    <col min="30" max="16384" width="8.00390625" style="22" customWidth="1"/>
  </cols>
  <sheetData>
    <row r="1" spans="1:31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  <c r="AE1"/>
    </row>
    <row r="2" spans="1:31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  <c r="AE2"/>
    </row>
    <row r="3" spans="1:31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  <c r="AE3"/>
    </row>
    <row r="4" spans="1:31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  <c r="AE4"/>
    </row>
    <row r="5" spans="1:31" ht="15.75" customHeight="1">
      <c r="A5" s="117"/>
      <c r="B5" s="44"/>
      <c r="C5" s="121" t="s">
        <v>47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  <c r="AE5"/>
    </row>
    <row r="6" spans="1:31" s="23" customFormat="1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39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  <c r="AE6"/>
    </row>
    <row r="7" spans="1:29" s="24" customFormat="1" ht="15.75" customHeight="1" thickTop="1">
      <c r="A7" s="97">
        <v>1</v>
      </c>
      <c r="B7" s="82" t="s">
        <v>3</v>
      </c>
      <c r="C7" s="83">
        <v>234</v>
      </c>
      <c r="D7" s="83">
        <v>15662</v>
      </c>
      <c r="E7" s="83">
        <v>555</v>
      </c>
      <c r="F7" s="84">
        <v>4227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  <c r="AB7" s="40"/>
      <c r="AC7" s="40"/>
    </row>
    <row r="8" spans="1:29" s="24" customFormat="1" ht="15.75" customHeight="1">
      <c r="A8" s="98">
        <v>2</v>
      </c>
      <c r="B8" s="85" t="s">
        <v>4</v>
      </c>
      <c r="C8" s="86">
        <v>326</v>
      </c>
      <c r="D8" s="86">
        <v>16224</v>
      </c>
      <c r="E8" s="86">
        <v>644</v>
      </c>
      <c r="F8" s="87">
        <v>4935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  <c r="AB8" s="40"/>
      <c r="AC8" s="40"/>
    </row>
    <row r="9" spans="1:29" s="24" customFormat="1" ht="15.75" customHeight="1">
      <c r="A9" s="98">
        <v>3</v>
      </c>
      <c r="B9" s="85" t="s">
        <v>5</v>
      </c>
      <c r="C9" s="86">
        <v>386</v>
      </c>
      <c r="D9" s="86">
        <v>22013</v>
      </c>
      <c r="E9" s="86">
        <v>922</v>
      </c>
      <c r="F9" s="87">
        <v>7042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  <c r="AB9" s="40"/>
      <c r="AC9" s="40"/>
    </row>
    <row r="10" spans="1:29" s="24" customFormat="1" ht="15.75" customHeight="1">
      <c r="A10" s="98">
        <v>4</v>
      </c>
      <c r="B10" s="85" t="s">
        <v>6</v>
      </c>
      <c r="C10" s="86">
        <v>400</v>
      </c>
      <c r="D10" s="86">
        <v>24533</v>
      </c>
      <c r="E10" s="86">
        <v>912</v>
      </c>
      <c r="F10" s="87">
        <v>7121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  <c r="AB10" s="40"/>
      <c r="AC10" s="40"/>
    </row>
    <row r="11" spans="1:29" s="24" customFormat="1" ht="15.75" customHeight="1">
      <c r="A11" s="98">
        <v>5</v>
      </c>
      <c r="B11" s="85" t="s">
        <v>7</v>
      </c>
      <c r="C11" s="86">
        <v>487</v>
      </c>
      <c r="D11" s="86">
        <v>33526</v>
      </c>
      <c r="E11" s="86">
        <v>926</v>
      </c>
      <c r="F11" s="87">
        <v>7025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  <c r="AB11" s="40"/>
      <c r="AC11" s="40"/>
    </row>
    <row r="12" spans="1:29" s="24" customFormat="1" ht="15.75" customHeight="1">
      <c r="A12" s="98">
        <v>6</v>
      </c>
      <c r="B12" s="85" t="s">
        <v>8</v>
      </c>
      <c r="C12" s="86">
        <v>177</v>
      </c>
      <c r="D12" s="86">
        <v>13437</v>
      </c>
      <c r="E12" s="86">
        <v>373</v>
      </c>
      <c r="F12" s="87">
        <v>2791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40"/>
      <c r="AC12" s="40"/>
    </row>
    <row r="13" spans="1:29" s="24" customFormat="1" ht="15.75" customHeight="1">
      <c r="A13" s="99" t="s">
        <v>0</v>
      </c>
      <c r="B13" s="88" t="s">
        <v>9</v>
      </c>
      <c r="C13" s="86">
        <v>22</v>
      </c>
      <c r="D13" s="86">
        <v>1772</v>
      </c>
      <c r="E13" s="86">
        <v>61</v>
      </c>
      <c r="F13" s="87">
        <v>468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  <c r="AB13" s="40"/>
      <c r="AC13" s="40"/>
    </row>
    <row r="14" spans="1:29" s="24" customFormat="1" ht="15.75" customHeight="1">
      <c r="A14" s="100">
        <v>7</v>
      </c>
      <c r="B14" s="88" t="s">
        <v>10</v>
      </c>
      <c r="C14" s="86">
        <v>15</v>
      </c>
      <c r="D14" s="86">
        <v>1307</v>
      </c>
      <c r="E14" s="86">
        <v>19</v>
      </c>
      <c r="F14" s="87">
        <v>139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  <c r="AB14" s="40"/>
      <c r="AC14" s="40"/>
    </row>
    <row r="15" spans="1:29" s="24" customFormat="1" ht="15.75" customHeight="1">
      <c r="A15" s="101" t="s">
        <v>0</v>
      </c>
      <c r="B15" s="89" t="s">
        <v>11</v>
      </c>
      <c r="C15" s="86">
        <v>60</v>
      </c>
      <c r="D15" s="86">
        <v>3344</v>
      </c>
      <c r="E15" s="86">
        <v>204</v>
      </c>
      <c r="F15" s="87">
        <v>1565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  <c r="AB15" s="40"/>
      <c r="AC15" s="40"/>
    </row>
    <row r="16" spans="1:29" s="24" customFormat="1" ht="15.75" customHeight="1">
      <c r="A16" s="99"/>
      <c r="B16" s="88" t="s">
        <v>12</v>
      </c>
      <c r="C16" s="86">
        <v>11</v>
      </c>
      <c r="D16" s="86">
        <v>711</v>
      </c>
      <c r="E16" s="86">
        <v>88</v>
      </c>
      <c r="F16" s="87">
        <v>669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  <c r="AB16" s="40"/>
      <c r="AC16" s="40"/>
    </row>
    <row r="17" spans="1:29" s="24" customFormat="1" ht="15.75" customHeight="1">
      <c r="A17" s="99"/>
      <c r="B17" s="88" t="s">
        <v>13</v>
      </c>
      <c r="C17" s="86">
        <v>14</v>
      </c>
      <c r="D17" s="86">
        <v>804</v>
      </c>
      <c r="E17" s="86">
        <v>53</v>
      </c>
      <c r="F17" s="87">
        <v>408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  <c r="AB17" s="40"/>
      <c r="AC17" s="40"/>
    </row>
    <row r="18" spans="1:29" s="24" customFormat="1" ht="15.75" customHeight="1">
      <c r="A18" s="100">
        <v>8</v>
      </c>
      <c r="B18" s="88" t="s">
        <v>14</v>
      </c>
      <c r="C18" s="86">
        <v>7</v>
      </c>
      <c r="D18" s="86">
        <v>313</v>
      </c>
      <c r="E18" s="86">
        <v>21</v>
      </c>
      <c r="F18" s="87">
        <v>168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  <c r="AB18" s="40"/>
      <c r="AC18" s="40"/>
    </row>
    <row r="19" spans="1:29" s="24" customFormat="1" ht="15.75" customHeight="1">
      <c r="A19" s="99"/>
      <c r="B19" s="88" t="s">
        <v>15</v>
      </c>
      <c r="C19" s="86">
        <v>17</v>
      </c>
      <c r="D19" s="86">
        <v>737</v>
      </c>
      <c r="E19" s="86">
        <v>85</v>
      </c>
      <c r="F19" s="87">
        <v>598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40"/>
      <c r="AC19" s="40"/>
    </row>
    <row r="20" spans="1:29" s="24" customFormat="1" ht="15.75" customHeight="1">
      <c r="A20" s="101"/>
      <c r="B20" s="89" t="s">
        <v>16</v>
      </c>
      <c r="C20" s="86">
        <v>19</v>
      </c>
      <c r="D20" s="86">
        <v>826</v>
      </c>
      <c r="E20" s="86">
        <v>46</v>
      </c>
      <c r="F20" s="87">
        <v>354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  <c r="AB20" s="40"/>
      <c r="AC20" s="40"/>
    </row>
    <row r="21" spans="1:29" s="24" customFormat="1" ht="15.75" customHeight="1">
      <c r="A21" s="99"/>
      <c r="B21" s="88" t="s">
        <v>17</v>
      </c>
      <c r="C21" s="86">
        <v>10</v>
      </c>
      <c r="D21" s="86">
        <v>652</v>
      </c>
      <c r="E21" s="86">
        <v>30</v>
      </c>
      <c r="F21" s="87">
        <v>231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40"/>
      <c r="AC21" s="40"/>
    </row>
    <row r="22" spans="1:29" s="24" customFormat="1" ht="15.75" customHeight="1">
      <c r="A22" s="100">
        <v>9</v>
      </c>
      <c r="B22" s="88" t="s">
        <v>18</v>
      </c>
      <c r="C22" s="86">
        <v>40</v>
      </c>
      <c r="D22" s="86">
        <v>2327</v>
      </c>
      <c r="E22" s="86">
        <v>106</v>
      </c>
      <c r="F22" s="87">
        <v>810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40"/>
      <c r="AC22" s="40"/>
    </row>
    <row r="23" spans="1:29" s="24" customFormat="1" ht="15.75" customHeight="1">
      <c r="A23" s="101"/>
      <c r="B23" s="89" t="s">
        <v>19</v>
      </c>
      <c r="C23" s="86">
        <v>16</v>
      </c>
      <c r="D23" s="86">
        <v>1163</v>
      </c>
      <c r="E23" s="86">
        <v>36</v>
      </c>
      <c r="F23" s="87">
        <v>271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40"/>
      <c r="AC23" s="40"/>
    </row>
    <row r="24" spans="1:29" s="24" customFormat="1" ht="15.75" customHeight="1">
      <c r="A24" s="99"/>
      <c r="B24" s="88" t="s">
        <v>20</v>
      </c>
      <c r="C24" s="86">
        <v>50</v>
      </c>
      <c r="D24" s="86">
        <v>3180</v>
      </c>
      <c r="E24" s="86">
        <v>124</v>
      </c>
      <c r="F24" s="87">
        <v>946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40"/>
      <c r="AC24" s="40"/>
    </row>
    <row r="25" spans="1:29" s="24" customFormat="1" ht="15.75" customHeight="1">
      <c r="A25" s="100">
        <v>10</v>
      </c>
      <c r="B25" s="88" t="s">
        <v>21</v>
      </c>
      <c r="C25" s="86">
        <v>70</v>
      </c>
      <c r="D25" s="86">
        <v>4046</v>
      </c>
      <c r="E25" s="86">
        <v>227</v>
      </c>
      <c r="F25" s="87">
        <v>1683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40"/>
      <c r="AC25" s="40"/>
    </row>
    <row r="26" spans="1:29" s="24" customFormat="1" ht="15.75" customHeight="1">
      <c r="A26" s="101"/>
      <c r="B26" s="89" t="s">
        <v>22</v>
      </c>
      <c r="C26" s="86">
        <v>43</v>
      </c>
      <c r="D26" s="86">
        <v>2108</v>
      </c>
      <c r="E26" s="86">
        <v>196</v>
      </c>
      <c r="F26" s="87">
        <v>1486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40"/>
      <c r="AC26" s="40"/>
    </row>
    <row r="27" spans="1:29" s="24" customFormat="1" ht="15.75" customHeight="1">
      <c r="A27" s="100">
        <v>11</v>
      </c>
      <c r="B27" s="88" t="s">
        <v>23</v>
      </c>
      <c r="C27" s="86">
        <v>38</v>
      </c>
      <c r="D27" s="86">
        <v>1714</v>
      </c>
      <c r="E27" s="86">
        <v>108</v>
      </c>
      <c r="F27" s="87">
        <v>862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40"/>
      <c r="AC27" s="40"/>
    </row>
    <row r="28" spans="1:29" s="24" customFormat="1" ht="15.75" customHeight="1">
      <c r="A28" s="102"/>
      <c r="B28" s="89" t="s">
        <v>24</v>
      </c>
      <c r="C28" s="86">
        <v>93</v>
      </c>
      <c r="D28" s="86">
        <v>6076</v>
      </c>
      <c r="E28" s="86">
        <v>318</v>
      </c>
      <c r="F28" s="87">
        <v>2498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40"/>
      <c r="AC28" s="40"/>
    </row>
    <row r="29" spans="1:29" s="24" customFormat="1" ht="15.75" customHeight="1">
      <c r="A29" s="103">
        <v>12</v>
      </c>
      <c r="B29" s="90" t="s">
        <v>25</v>
      </c>
      <c r="C29" s="86">
        <v>117</v>
      </c>
      <c r="D29" s="86">
        <v>6892</v>
      </c>
      <c r="E29" s="86">
        <v>352</v>
      </c>
      <c r="F29" s="87">
        <v>2665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40"/>
      <c r="AC29" s="40"/>
    </row>
    <row r="30" spans="1:29" s="24" customFormat="1" ht="15.75" customHeight="1" thickBot="1">
      <c r="A30" s="104">
        <v>13</v>
      </c>
      <c r="B30" s="91" t="s">
        <v>26</v>
      </c>
      <c r="C30" s="92">
        <v>82</v>
      </c>
      <c r="D30" s="92">
        <v>5833</v>
      </c>
      <c r="E30" s="92">
        <v>160</v>
      </c>
      <c r="F30" s="93">
        <v>1194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40"/>
      <c r="AC30" s="40"/>
    </row>
    <row r="31" spans="1:27" s="24" customFormat="1" ht="15.75" customHeight="1" thickBot="1">
      <c r="A31" s="28"/>
      <c r="B31" s="109" t="s">
        <v>27</v>
      </c>
      <c r="C31" s="110">
        <f>SUM(C7:C30)</f>
        <v>2734</v>
      </c>
      <c r="D31" s="111">
        <f>SUM(D7:D30)</f>
        <v>169200</v>
      </c>
      <c r="E31" s="110">
        <f>SUM(E7:E30)</f>
        <v>6566</v>
      </c>
      <c r="F31" s="112">
        <f>SUM(F7:F30)</f>
        <v>50156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24" customFormat="1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24" customFormat="1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24" customFormat="1" ht="15.75" customHeight="1">
      <c r="A34" s="32"/>
      <c r="B34" s="37"/>
      <c r="C34" s="37"/>
      <c r="D34" s="105" t="s">
        <v>28</v>
      </c>
      <c r="E34" s="106">
        <f>C31+E31</f>
        <v>9300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219356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5" header="0.28" footer="0.25"/>
  <pageSetup fitToHeight="1" fitToWidth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7" sqref="C7:F30"/>
    </sheetView>
  </sheetViews>
  <sheetFormatPr defaultColWidth="9.140625" defaultRowHeight="12.75"/>
  <cols>
    <col min="1" max="1" width="11.57421875" style="0" customWidth="1"/>
    <col min="2" max="2" width="22.4218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</row>
    <row r="2" spans="1:30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</row>
    <row r="3" spans="1:30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</row>
    <row r="4" spans="1:30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</row>
    <row r="5" spans="1:30" ht="15.75" customHeight="1">
      <c r="A5" s="117"/>
      <c r="B5" s="44"/>
      <c r="C5" s="121" t="s">
        <v>48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</row>
    <row r="6" spans="1:30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39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</row>
    <row r="7" spans="1:29" ht="15.75" customHeight="1" thickTop="1">
      <c r="A7" s="97">
        <v>1</v>
      </c>
      <c r="B7" s="82" t="s">
        <v>3</v>
      </c>
      <c r="C7" s="83">
        <v>231</v>
      </c>
      <c r="D7" s="83">
        <v>15772</v>
      </c>
      <c r="E7" s="83">
        <v>555</v>
      </c>
      <c r="F7" s="84">
        <v>4229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  <c r="AB7" s="43"/>
      <c r="AC7" s="43"/>
    </row>
    <row r="8" spans="1:29" ht="15.75" customHeight="1">
      <c r="A8" s="98">
        <v>2</v>
      </c>
      <c r="B8" s="85" t="s">
        <v>4</v>
      </c>
      <c r="C8" s="86">
        <v>326</v>
      </c>
      <c r="D8" s="86">
        <v>16159</v>
      </c>
      <c r="E8" s="86">
        <v>643</v>
      </c>
      <c r="F8" s="87">
        <v>4931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  <c r="AB8" s="43"/>
      <c r="AC8" s="43"/>
    </row>
    <row r="9" spans="1:29" ht="15.75" customHeight="1">
      <c r="A9" s="98">
        <v>3</v>
      </c>
      <c r="B9" s="85" t="s">
        <v>5</v>
      </c>
      <c r="C9" s="86">
        <v>385</v>
      </c>
      <c r="D9" s="86">
        <v>22988</v>
      </c>
      <c r="E9" s="86">
        <v>922</v>
      </c>
      <c r="F9" s="87">
        <v>7041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  <c r="AB9" s="43"/>
      <c r="AC9" s="43"/>
    </row>
    <row r="10" spans="1:29" ht="15.75" customHeight="1">
      <c r="A10" s="98">
        <v>4</v>
      </c>
      <c r="B10" s="85" t="s">
        <v>6</v>
      </c>
      <c r="C10" s="86">
        <v>401</v>
      </c>
      <c r="D10" s="86">
        <v>23345</v>
      </c>
      <c r="E10" s="86">
        <v>914</v>
      </c>
      <c r="F10" s="87">
        <v>7142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  <c r="AB10" s="43"/>
      <c r="AC10" s="43"/>
    </row>
    <row r="11" spans="1:29" ht="15.75" customHeight="1">
      <c r="A11" s="98">
        <v>5</v>
      </c>
      <c r="B11" s="85" t="s">
        <v>7</v>
      </c>
      <c r="C11" s="86">
        <v>488</v>
      </c>
      <c r="D11" s="86">
        <v>33327</v>
      </c>
      <c r="E11" s="86">
        <v>927</v>
      </c>
      <c r="F11" s="87">
        <v>7026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  <c r="AB11" s="43"/>
      <c r="AC11" s="43"/>
    </row>
    <row r="12" spans="1:29" ht="15.75" customHeight="1">
      <c r="A12" s="98">
        <v>6</v>
      </c>
      <c r="B12" s="85" t="s">
        <v>8</v>
      </c>
      <c r="C12" s="86">
        <v>178</v>
      </c>
      <c r="D12" s="86">
        <v>13175</v>
      </c>
      <c r="E12" s="86">
        <v>371</v>
      </c>
      <c r="F12" s="87">
        <v>2773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43"/>
      <c r="AC12" s="43"/>
    </row>
    <row r="13" spans="1:29" ht="15.75" customHeight="1">
      <c r="A13" s="99" t="s">
        <v>0</v>
      </c>
      <c r="B13" s="88" t="s">
        <v>9</v>
      </c>
      <c r="C13" s="86">
        <v>22</v>
      </c>
      <c r="D13" s="86">
        <v>1870</v>
      </c>
      <c r="E13" s="86">
        <v>59</v>
      </c>
      <c r="F13" s="87">
        <v>453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  <c r="AB13" s="43"/>
      <c r="AC13" s="43"/>
    </row>
    <row r="14" spans="1:29" ht="15.75" customHeight="1">
      <c r="A14" s="100">
        <v>7</v>
      </c>
      <c r="B14" s="88" t="s">
        <v>10</v>
      </c>
      <c r="C14" s="86">
        <v>15</v>
      </c>
      <c r="D14" s="86">
        <v>706</v>
      </c>
      <c r="E14" s="86">
        <v>19</v>
      </c>
      <c r="F14" s="87">
        <v>137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  <c r="AB14" s="43"/>
      <c r="AC14" s="43"/>
    </row>
    <row r="15" spans="1:29" ht="15.75" customHeight="1">
      <c r="A15" s="101" t="s">
        <v>0</v>
      </c>
      <c r="B15" s="89" t="s">
        <v>11</v>
      </c>
      <c r="C15" s="86">
        <v>60</v>
      </c>
      <c r="D15" s="86">
        <v>4047</v>
      </c>
      <c r="E15" s="86">
        <v>204</v>
      </c>
      <c r="F15" s="87">
        <v>1566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  <c r="AB15" s="43"/>
      <c r="AC15" s="43"/>
    </row>
    <row r="16" spans="1:29" ht="15.75" customHeight="1">
      <c r="A16" s="99"/>
      <c r="B16" s="88" t="s">
        <v>12</v>
      </c>
      <c r="C16" s="86">
        <v>11</v>
      </c>
      <c r="D16" s="86">
        <v>622</v>
      </c>
      <c r="E16" s="86">
        <v>88</v>
      </c>
      <c r="F16" s="87">
        <v>669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  <c r="AB16" s="43"/>
      <c r="AC16" s="43"/>
    </row>
    <row r="17" spans="1:29" ht="15.75" customHeight="1">
      <c r="A17" s="99"/>
      <c r="B17" s="88" t="s">
        <v>13</v>
      </c>
      <c r="C17" s="86">
        <v>14</v>
      </c>
      <c r="D17" s="86">
        <v>792</v>
      </c>
      <c r="E17" s="86">
        <v>53</v>
      </c>
      <c r="F17" s="87">
        <v>408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  <c r="AB17" s="43"/>
      <c r="AC17" s="43"/>
    </row>
    <row r="18" spans="1:29" ht="15.75" customHeight="1">
      <c r="A18" s="100">
        <v>8</v>
      </c>
      <c r="B18" s="88" t="s">
        <v>14</v>
      </c>
      <c r="C18" s="86">
        <v>7</v>
      </c>
      <c r="D18" s="86">
        <v>330</v>
      </c>
      <c r="E18" s="86">
        <v>20</v>
      </c>
      <c r="F18" s="87">
        <v>162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  <c r="AB18" s="43"/>
      <c r="AC18" s="43"/>
    </row>
    <row r="19" spans="1:29" ht="15.75" customHeight="1">
      <c r="A19" s="99"/>
      <c r="B19" s="88" t="s">
        <v>15</v>
      </c>
      <c r="C19" s="86">
        <v>17</v>
      </c>
      <c r="D19" s="86">
        <v>618</v>
      </c>
      <c r="E19" s="86">
        <v>86</v>
      </c>
      <c r="F19" s="87">
        <v>604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43"/>
      <c r="AC19" s="43"/>
    </row>
    <row r="20" spans="1:29" ht="15.75" customHeight="1">
      <c r="A20" s="101"/>
      <c r="B20" s="89" t="s">
        <v>16</v>
      </c>
      <c r="C20" s="86">
        <v>19</v>
      </c>
      <c r="D20" s="86">
        <v>848</v>
      </c>
      <c r="E20" s="86">
        <v>46</v>
      </c>
      <c r="F20" s="87">
        <v>354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  <c r="AB20" s="43"/>
      <c r="AC20" s="43"/>
    </row>
    <row r="21" spans="1:29" ht="15.75" customHeight="1">
      <c r="A21" s="99"/>
      <c r="B21" s="88" t="s">
        <v>17</v>
      </c>
      <c r="C21" s="86">
        <v>10</v>
      </c>
      <c r="D21" s="86">
        <v>677</v>
      </c>
      <c r="E21" s="86">
        <v>30</v>
      </c>
      <c r="F21" s="87">
        <v>231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43"/>
      <c r="AC21" s="43"/>
    </row>
    <row r="22" spans="1:29" ht="15.75" customHeight="1">
      <c r="A22" s="100">
        <v>9</v>
      </c>
      <c r="B22" s="88" t="s">
        <v>18</v>
      </c>
      <c r="C22" s="86">
        <v>40</v>
      </c>
      <c r="D22" s="86">
        <v>2266</v>
      </c>
      <c r="E22" s="86">
        <v>106</v>
      </c>
      <c r="F22" s="87">
        <v>810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43"/>
      <c r="AC22" s="43"/>
    </row>
    <row r="23" spans="1:29" ht="15.75" customHeight="1">
      <c r="A23" s="101"/>
      <c r="B23" s="89" t="s">
        <v>19</v>
      </c>
      <c r="C23" s="86">
        <v>17</v>
      </c>
      <c r="D23" s="86">
        <v>1343</v>
      </c>
      <c r="E23" s="86">
        <v>35</v>
      </c>
      <c r="F23" s="87">
        <v>263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43"/>
      <c r="AC23" s="43"/>
    </row>
    <row r="24" spans="1:29" ht="15.75" customHeight="1">
      <c r="A24" s="99"/>
      <c r="B24" s="88" t="s">
        <v>20</v>
      </c>
      <c r="C24" s="86">
        <v>50</v>
      </c>
      <c r="D24" s="86">
        <v>2844</v>
      </c>
      <c r="E24" s="86">
        <v>124</v>
      </c>
      <c r="F24" s="87">
        <v>946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43"/>
      <c r="AC24" s="43"/>
    </row>
    <row r="25" spans="1:29" ht="15.75" customHeight="1">
      <c r="A25" s="100">
        <v>10</v>
      </c>
      <c r="B25" s="88" t="s">
        <v>21</v>
      </c>
      <c r="C25" s="86">
        <v>71</v>
      </c>
      <c r="D25" s="86">
        <v>3972</v>
      </c>
      <c r="E25" s="86">
        <v>226</v>
      </c>
      <c r="F25" s="87">
        <v>1679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43"/>
      <c r="AC25" s="43"/>
    </row>
    <row r="26" spans="1:29" ht="15.75" customHeight="1">
      <c r="A26" s="101"/>
      <c r="B26" s="89" t="s">
        <v>22</v>
      </c>
      <c r="C26" s="86">
        <v>43</v>
      </c>
      <c r="D26" s="86">
        <v>2418</v>
      </c>
      <c r="E26" s="86">
        <v>193</v>
      </c>
      <c r="F26" s="87">
        <v>1468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43"/>
      <c r="AC26" s="43"/>
    </row>
    <row r="27" spans="1:29" ht="15.75" customHeight="1">
      <c r="A27" s="100">
        <v>11</v>
      </c>
      <c r="B27" s="88" t="s">
        <v>23</v>
      </c>
      <c r="C27" s="86">
        <v>38</v>
      </c>
      <c r="D27" s="86">
        <v>1820</v>
      </c>
      <c r="E27" s="86">
        <v>107</v>
      </c>
      <c r="F27" s="87">
        <v>854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43"/>
      <c r="AC27" s="43"/>
    </row>
    <row r="28" spans="1:29" ht="15.75" customHeight="1">
      <c r="A28" s="102"/>
      <c r="B28" s="89" t="s">
        <v>24</v>
      </c>
      <c r="C28" s="86">
        <v>92</v>
      </c>
      <c r="D28" s="86">
        <v>5764</v>
      </c>
      <c r="E28" s="86">
        <v>316</v>
      </c>
      <c r="F28" s="87">
        <v>2480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43"/>
      <c r="AC28" s="43"/>
    </row>
    <row r="29" spans="1:29" ht="15.75" customHeight="1">
      <c r="A29" s="103">
        <v>12</v>
      </c>
      <c r="B29" s="90" t="s">
        <v>25</v>
      </c>
      <c r="C29" s="86">
        <v>117</v>
      </c>
      <c r="D29" s="86">
        <v>7375</v>
      </c>
      <c r="E29" s="86">
        <v>351</v>
      </c>
      <c r="F29" s="87">
        <v>2657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43"/>
      <c r="AC29" s="43"/>
    </row>
    <row r="30" spans="1:29" ht="15.75" customHeight="1" thickBot="1">
      <c r="A30" s="104">
        <v>13</v>
      </c>
      <c r="B30" s="91" t="s">
        <v>26</v>
      </c>
      <c r="C30" s="92">
        <v>82</v>
      </c>
      <c r="D30" s="92">
        <v>4856</v>
      </c>
      <c r="E30" s="92">
        <v>159</v>
      </c>
      <c r="F30" s="93">
        <v>1186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43"/>
      <c r="AC30" s="43"/>
    </row>
    <row r="31" spans="1:27" ht="15.75" customHeight="1" thickBot="1">
      <c r="A31" s="28"/>
      <c r="B31" s="109" t="s">
        <v>27</v>
      </c>
      <c r="C31" s="110">
        <f>SUM(C7:C30)</f>
        <v>2734</v>
      </c>
      <c r="D31" s="111">
        <f>SUM(D7:D30)</f>
        <v>167934</v>
      </c>
      <c r="E31" s="110">
        <f>SUM(E7:E30)</f>
        <v>6554</v>
      </c>
      <c r="F31" s="112">
        <f>SUM(F7:F30)</f>
        <v>50069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9288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218003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7" sqref="C7:F30"/>
    </sheetView>
  </sheetViews>
  <sheetFormatPr defaultColWidth="9.140625" defaultRowHeight="12.75"/>
  <cols>
    <col min="1" max="1" width="11.57421875" style="0" customWidth="1"/>
    <col min="2" max="2" width="22.14062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</row>
    <row r="2" spans="1:30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</row>
    <row r="3" spans="1:30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</row>
    <row r="4" spans="1:30" ht="15.75" customHeight="1">
      <c r="A4" s="117"/>
      <c r="B4" s="45"/>
      <c r="C4" s="96" t="s">
        <v>30</v>
      </c>
      <c r="D4" s="45"/>
      <c r="E4" s="45"/>
      <c r="F4" s="122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</row>
    <row r="5" spans="1:30" ht="15.75" customHeight="1">
      <c r="A5" s="117"/>
      <c r="B5" s="44"/>
      <c r="C5" s="121" t="s">
        <v>49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</row>
    <row r="6" spans="1:30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39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</row>
    <row r="7" spans="1:30" ht="15.75" customHeight="1" thickTop="1">
      <c r="A7" s="97">
        <v>1</v>
      </c>
      <c r="B7" s="82" t="s">
        <v>3</v>
      </c>
      <c r="C7" s="83">
        <v>233</v>
      </c>
      <c r="D7" s="83">
        <v>15788.5</v>
      </c>
      <c r="E7" s="83">
        <v>550.5</v>
      </c>
      <c r="F7" s="84">
        <v>4194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  <c r="AB7" s="43"/>
      <c r="AC7" s="43"/>
      <c r="AD7" s="42"/>
    </row>
    <row r="8" spans="1:30" ht="15.75" customHeight="1">
      <c r="A8" s="98">
        <v>2</v>
      </c>
      <c r="B8" s="85" t="s">
        <v>4</v>
      </c>
      <c r="C8" s="86">
        <v>324</v>
      </c>
      <c r="D8" s="86">
        <v>16171</v>
      </c>
      <c r="E8" s="86">
        <v>634</v>
      </c>
      <c r="F8" s="87">
        <v>4861.5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  <c r="AB8" s="43"/>
      <c r="AC8" s="43"/>
      <c r="AD8" s="42"/>
    </row>
    <row r="9" spans="1:30" ht="15.75" customHeight="1">
      <c r="A9" s="98">
        <v>3</v>
      </c>
      <c r="B9" s="85" t="s">
        <v>5</v>
      </c>
      <c r="C9" s="86">
        <v>385</v>
      </c>
      <c r="D9" s="86">
        <v>23114.5</v>
      </c>
      <c r="E9" s="86">
        <v>916</v>
      </c>
      <c r="F9" s="87">
        <v>6994.5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  <c r="AB9" s="43"/>
      <c r="AC9" s="43"/>
      <c r="AD9" s="42"/>
    </row>
    <row r="10" spans="1:30" ht="15.75" customHeight="1">
      <c r="A10" s="98">
        <v>4</v>
      </c>
      <c r="B10" s="85" t="s">
        <v>6</v>
      </c>
      <c r="C10" s="86">
        <v>401</v>
      </c>
      <c r="D10" s="86">
        <v>23595</v>
      </c>
      <c r="E10" s="86">
        <v>906</v>
      </c>
      <c r="F10" s="87">
        <v>7084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  <c r="AB10" s="43"/>
      <c r="AC10" s="43"/>
      <c r="AD10" s="42"/>
    </row>
    <row r="11" spans="1:30" ht="15.75" customHeight="1">
      <c r="A11" s="98">
        <v>5</v>
      </c>
      <c r="B11" s="85" t="s">
        <v>7</v>
      </c>
      <c r="C11" s="86">
        <v>489</v>
      </c>
      <c r="D11" s="86">
        <v>33941</v>
      </c>
      <c r="E11" s="86">
        <v>925</v>
      </c>
      <c r="F11" s="87">
        <v>7020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  <c r="AB11" s="43"/>
      <c r="AC11" s="43"/>
      <c r="AD11" s="42"/>
    </row>
    <row r="12" spans="1:30" ht="15.75" customHeight="1">
      <c r="A12" s="98">
        <v>6</v>
      </c>
      <c r="B12" s="85" t="s">
        <v>8</v>
      </c>
      <c r="C12" s="86">
        <v>178</v>
      </c>
      <c r="D12" s="86">
        <v>13199.5</v>
      </c>
      <c r="E12" s="86">
        <v>371.5</v>
      </c>
      <c r="F12" s="87">
        <v>2783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43"/>
      <c r="AC12" s="43"/>
      <c r="AD12" s="42"/>
    </row>
    <row r="13" spans="1:30" ht="15.75" customHeight="1">
      <c r="A13" s="99" t="s">
        <v>0</v>
      </c>
      <c r="B13" s="88" t="s">
        <v>9</v>
      </c>
      <c r="C13" s="86">
        <v>22</v>
      </c>
      <c r="D13" s="86">
        <v>1622.5</v>
      </c>
      <c r="E13" s="86">
        <v>59</v>
      </c>
      <c r="F13" s="87">
        <v>453.5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  <c r="AB13" s="43"/>
      <c r="AC13" s="43"/>
      <c r="AD13" s="42"/>
    </row>
    <row r="14" spans="1:30" ht="15.75" customHeight="1">
      <c r="A14" s="100">
        <v>7</v>
      </c>
      <c r="B14" s="88" t="s">
        <v>10</v>
      </c>
      <c r="C14" s="86">
        <v>15</v>
      </c>
      <c r="D14" s="86">
        <v>671</v>
      </c>
      <c r="E14" s="86">
        <v>19</v>
      </c>
      <c r="F14" s="87">
        <v>137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  <c r="AB14" s="43"/>
      <c r="AC14" s="43"/>
      <c r="AD14" s="42"/>
    </row>
    <row r="15" spans="1:30" ht="15.75" customHeight="1">
      <c r="A15" s="101" t="s">
        <v>0</v>
      </c>
      <c r="B15" s="89" t="s">
        <v>11</v>
      </c>
      <c r="C15" s="86">
        <v>60</v>
      </c>
      <c r="D15" s="86">
        <v>4046</v>
      </c>
      <c r="E15" s="86">
        <v>201</v>
      </c>
      <c r="F15" s="87">
        <v>1542.5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  <c r="AB15" s="43"/>
      <c r="AC15" s="43"/>
      <c r="AD15" s="42"/>
    </row>
    <row r="16" spans="1:30" ht="15.75" customHeight="1">
      <c r="A16" s="99"/>
      <c r="B16" s="88" t="s">
        <v>12</v>
      </c>
      <c r="C16" s="86">
        <v>11</v>
      </c>
      <c r="D16" s="86">
        <v>517.5</v>
      </c>
      <c r="E16" s="86">
        <v>87</v>
      </c>
      <c r="F16" s="87">
        <v>663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  <c r="AB16" s="43"/>
      <c r="AC16" s="43"/>
      <c r="AD16" s="42"/>
    </row>
    <row r="17" spans="1:30" ht="15.75" customHeight="1">
      <c r="A17" s="99"/>
      <c r="B17" s="88" t="s">
        <v>13</v>
      </c>
      <c r="C17" s="86">
        <v>14</v>
      </c>
      <c r="D17" s="86">
        <v>649.5</v>
      </c>
      <c r="E17" s="86">
        <v>53</v>
      </c>
      <c r="F17" s="87">
        <v>406.5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  <c r="AB17" s="43"/>
      <c r="AC17" s="43"/>
      <c r="AD17" s="42"/>
    </row>
    <row r="18" spans="1:30" ht="15.75" customHeight="1">
      <c r="A18" s="100">
        <v>8</v>
      </c>
      <c r="B18" s="88" t="s">
        <v>14</v>
      </c>
      <c r="C18" s="86">
        <v>7</v>
      </c>
      <c r="D18" s="86">
        <v>279</v>
      </c>
      <c r="E18" s="86">
        <v>20</v>
      </c>
      <c r="F18" s="87">
        <v>162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  <c r="AB18" s="43"/>
      <c r="AC18" s="43"/>
      <c r="AD18" s="42"/>
    </row>
    <row r="19" spans="1:30" ht="15.75" customHeight="1">
      <c r="A19" s="99"/>
      <c r="B19" s="88" t="s">
        <v>15</v>
      </c>
      <c r="C19" s="86">
        <v>17</v>
      </c>
      <c r="D19" s="86">
        <v>818</v>
      </c>
      <c r="E19" s="86">
        <v>85.5</v>
      </c>
      <c r="F19" s="87">
        <v>600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43"/>
      <c r="AC19" s="43"/>
      <c r="AD19" s="42"/>
    </row>
    <row r="20" spans="1:30" ht="15.75" customHeight="1">
      <c r="A20" s="101"/>
      <c r="B20" s="89" t="s">
        <v>16</v>
      </c>
      <c r="C20" s="86">
        <v>19</v>
      </c>
      <c r="D20" s="86">
        <v>961</v>
      </c>
      <c r="E20" s="86">
        <v>46</v>
      </c>
      <c r="F20" s="87">
        <v>354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  <c r="AB20" s="43"/>
      <c r="AC20" s="43"/>
      <c r="AD20" s="42"/>
    </row>
    <row r="21" spans="1:30" ht="15.75" customHeight="1">
      <c r="A21" s="99"/>
      <c r="B21" s="88" t="s">
        <v>17</v>
      </c>
      <c r="C21" s="86">
        <v>10</v>
      </c>
      <c r="D21" s="86">
        <v>641.5</v>
      </c>
      <c r="E21" s="86">
        <v>28.5</v>
      </c>
      <c r="F21" s="87">
        <v>220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43"/>
      <c r="AC21" s="43"/>
      <c r="AD21" s="42"/>
    </row>
    <row r="22" spans="1:30" ht="15.75" customHeight="1">
      <c r="A22" s="100">
        <v>9</v>
      </c>
      <c r="B22" s="88" t="s">
        <v>18</v>
      </c>
      <c r="C22" s="86">
        <v>40</v>
      </c>
      <c r="D22" s="86">
        <v>2567</v>
      </c>
      <c r="E22" s="86">
        <v>106</v>
      </c>
      <c r="F22" s="87">
        <v>811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43"/>
      <c r="AC22" s="43"/>
      <c r="AD22" s="42"/>
    </row>
    <row r="23" spans="1:30" ht="15.75" customHeight="1">
      <c r="A23" s="101"/>
      <c r="B23" s="89" t="s">
        <v>19</v>
      </c>
      <c r="C23" s="86">
        <v>17</v>
      </c>
      <c r="D23" s="86">
        <v>1114.5</v>
      </c>
      <c r="E23" s="86">
        <v>34.5</v>
      </c>
      <c r="F23" s="87">
        <v>259.5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43"/>
      <c r="AC23" s="43"/>
      <c r="AD23" s="42"/>
    </row>
    <row r="24" spans="1:30" ht="15.75" customHeight="1">
      <c r="A24" s="99"/>
      <c r="B24" s="88" t="s">
        <v>20</v>
      </c>
      <c r="C24" s="86">
        <v>50</v>
      </c>
      <c r="D24" s="86">
        <v>2609.5</v>
      </c>
      <c r="E24" s="86">
        <v>123</v>
      </c>
      <c r="F24" s="87">
        <v>938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43"/>
      <c r="AC24" s="43"/>
      <c r="AD24" s="42"/>
    </row>
    <row r="25" spans="1:30" ht="15.75" customHeight="1">
      <c r="A25" s="100">
        <v>10</v>
      </c>
      <c r="B25" s="88" t="s">
        <v>21</v>
      </c>
      <c r="C25" s="86">
        <v>72</v>
      </c>
      <c r="D25" s="86">
        <v>4221</v>
      </c>
      <c r="E25" s="86">
        <v>225</v>
      </c>
      <c r="F25" s="87">
        <v>1672.5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43"/>
      <c r="AC25" s="43"/>
      <c r="AD25" s="42"/>
    </row>
    <row r="26" spans="1:30" ht="15.75" customHeight="1">
      <c r="A26" s="101"/>
      <c r="B26" s="89" t="s">
        <v>22</v>
      </c>
      <c r="C26" s="86">
        <v>43</v>
      </c>
      <c r="D26" s="86">
        <v>2157.5</v>
      </c>
      <c r="E26" s="86">
        <v>142.5</v>
      </c>
      <c r="F26" s="87">
        <v>1076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43"/>
      <c r="AC26" s="43"/>
      <c r="AD26" s="42"/>
    </row>
    <row r="27" spans="1:30" ht="15.75" customHeight="1">
      <c r="A27" s="100">
        <v>11</v>
      </c>
      <c r="B27" s="88" t="s">
        <v>23</v>
      </c>
      <c r="C27" s="86">
        <v>38</v>
      </c>
      <c r="D27" s="86">
        <v>1832</v>
      </c>
      <c r="E27" s="86">
        <v>106.5</v>
      </c>
      <c r="F27" s="87">
        <v>850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43"/>
      <c r="AC27" s="43"/>
      <c r="AD27" s="42"/>
    </row>
    <row r="28" spans="1:30" ht="15.75" customHeight="1">
      <c r="A28" s="102"/>
      <c r="B28" s="89" t="s">
        <v>24</v>
      </c>
      <c r="C28" s="86">
        <v>92</v>
      </c>
      <c r="D28" s="86">
        <v>5920.5</v>
      </c>
      <c r="E28" s="86">
        <v>314</v>
      </c>
      <c r="F28" s="87">
        <v>2462.5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43"/>
      <c r="AC28" s="43"/>
      <c r="AD28" s="42"/>
    </row>
    <row r="29" spans="1:30" ht="15.75" customHeight="1">
      <c r="A29" s="103">
        <v>12</v>
      </c>
      <c r="B29" s="90" t="s">
        <v>25</v>
      </c>
      <c r="C29" s="86">
        <v>117</v>
      </c>
      <c r="D29" s="86">
        <v>7318</v>
      </c>
      <c r="E29" s="86">
        <v>349.5</v>
      </c>
      <c r="F29" s="87">
        <v>2648.5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43"/>
      <c r="AC29" s="43"/>
      <c r="AD29" s="42"/>
    </row>
    <row r="30" spans="1:30" ht="15.75" customHeight="1" thickBot="1">
      <c r="A30" s="104">
        <v>13</v>
      </c>
      <c r="B30" s="91" t="s">
        <v>26</v>
      </c>
      <c r="C30" s="92">
        <v>82</v>
      </c>
      <c r="D30" s="92">
        <v>5049.5</v>
      </c>
      <c r="E30" s="92">
        <v>159</v>
      </c>
      <c r="F30" s="93">
        <v>1184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43"/>
      <c r="AC30" s="43"/>
      <c r="AD30" s="42"/>
    </row>
    <row r="31" spans="1:27" ht="15.75" customHeight="1" thickBot="1">
      <c r="A31" s="28"/>
      <c r="B31" s="109" t="s">
        <v>27</v>
      </c>
      <c r="C31" s="110">
        <f>SUM(C7:C30)</f>
        <v>2736</v>
      </c>
      <c r="D31" s="111">
        <f>SUM(D7:D30)</f>
        <v>168805</v>
      </c>
      <c r="E31" s="110">
        <f>SUM(E7:E30)</f>
        <v>6462</v>
      </c>
      <c r="F31" s="112">
        <f>SUM(F7:F30)</f>
        <v>49377.5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9198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218182.5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pkoshkin</dc:creator>
  <cp:keywords/>
  <dc:description/>
  <cp:lastModifiedBy>Keri Jowers</cp:lastModifiedBy>
  <cp:lastPrinted>2015-10-06T13:15:43Z</cp:lastPrinted>
  <dcterms:created xsi:type="dcterms:W3CDTF">2000-02-09T16:39:17Z</dcterms:created>
  <dcterms:modified xsi:type="dcterms:W3CDTF">2016-07-08T17:56:43Z</dcterms:modified>
  <cp:category/>
  <cp:version/>
  <cp:contentType/>
  <cp:contentStatus/>
</cp:coreProperties>
</file>