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5" windowWidth="16230" windowHeight="7830" activeTab="2"/>
  </bookViews>
  <sheets>
    <sheet name="Apr17" sheetId="1" r:id="rId1"/>
    <sheet name="May17" sheetId="2" r:id="rId2"/>
    <sheet name="Jun17" sheetId="3" r:id="rId3"/>
  </sheets>
  <externalReferences>
    <externalReference r:id="rId6"/>
    <externalReference r:id="rId7"/>
    <externalReference r:id="rId8"/>
  </externalReferences>
  <definedNames>
    <definedName name="CenterDenials" localSheetId="2">'Jun17'!$F$15:$F$27</definedName>
    <definedName name="CenterDenials" localSheetId="1">'May17'!$F$15:$F$27</definedName>
    <definedName name="CenterDenials">'Apr17'!$F$15:$F$27</definedName>
    <definedName name="CenterRevocs" localSheetId="2">'Jun17'!$L$15:$L$27</definedName>
    <definedName name="CenterRevocs" localSheetId="1">'May17'!$L$15:$L$27</definedName>
    <definedName name="CenterRevocs">'Apr17'!$L$15:$L$27</definedName>
    <definedName name="CenterSanctions" localSheetId="2">'Jun17'!$H$15:$H$27</definedName>
    <definedName name="CenterSanctions" localSheetId="1">'May17'!$H$15:$H$27</definedName>
    <definedName name="CenterSanctions">'Apr17'!$H$15:$H$27</definedName>
    <definedName name="CenterSuspensions" localSheetId="2">'Jun17'!$J$15:$J$27</definedName>
    <definedName name="CenterSuspensions" localSheetId="1">'May17'!$J$15:$J$27</definedName>
    <definedName name="CenterSuspensions">'Apr17'!$J$15:$J$27</definedName>
    <definedName name="HomeDenials" localSheetId="2">'Jun17'!$E$15:$E$27</definedName>
    <definedName name="HomeDenials" localSheetId="1">'May17'!$E$15:$E$27</definedName>
    <definedName name="HomeDenials">'Apr17'!$E$15:$E$27</definedName>
    <definedName name="HomeRevocs" localSheetId="2">'Jun17'!$K$15:$K$27</definedName>
    <definedName name="HomeRevocs" localSheetId="1">'May17'!$K$15:$K$27</definedName>
    <definedName name="HomeRevocs">'Apr17'!$K$15:$K$27</definedName>
    <definedName name="HomeSanctions" localSheetId="2">'Jun17'!$G$15:$G$27</definedName>
    <definedName name="HomeSanctions" localSheetId="1">'May17'!$G$15:$G$27</definedName>
    <definedName name="HomeSanctions">'Apr17'!$G$15:$G$27</definedName>
    <definedName name="HomeSuspensions" localSheetId="2">'Jun17'!$I$15:$I$27</definedName>
    <definedName name="HomeSuspensions" localSheetId="1">'May17'!$I$15:$I$27</definedName>
    <definedName name="HomeSuspensions">'Apr17'!$I$15:$I$27</definedName>
    <definedName name="_xlnm.Print_Area" localSheetId="0">'Apr17'!$A$1:$N$34</definedName>
    <definedName name="_xlnm.Print_Area" localSheetId="2">'Jun17'!$A$1:$N$34</definedName>
    <definedName name="_xlnm.Print_Area" localSheetId="1">'May17'!$A$1:$N$34</definedName>
  </definedNames>
  <calcPr fullCalcOnLoad="1"/>
</workbook>
</file>

<file path=xl/sharedStrings.xml><?xml version="1.0" encoding="utf-8"?>
<sst xmlns="http://schemas.openxmlformats.org/spreadsheetml/2006/main" count="159" uniqueCount="43">
  <si>
    <t>Maryland State Department of Education</t>
  </si>
  <si>
    <t>Division of Early Childhood Development - Office of Child Care</t>
  </si>
  <si>
    <t>Licensing Enforcement Actions to Date -  FY 2017</t>
  </si>
  <si>
    <t>April 2017</t>
  </si>
  <si>
    <t>This table presents the number of enforcement actions, by type, taken against registered family child care homes and licensed child care centers.</t>
  </si>
  <si>
    <t>Enforcement Actions</t>
  </si>
  <si>
    <t># of License</t>
  </si>
  <si>
    <t># of Intermediate</t>
  </si>
  <si>
    <t xml:space="preserve">      # of Facilities</t>
  </si>
  <si>
    <t>Denials</t>
  </si>
  <si>
    <t>Sanctions</t>
  </si>
  <si>
    <t>Suspensions</t>
  </si>
  <si>
    <t>Revocations</t>
  </si>
  <si>
    <t>Total # of Actions</t>
  </si>
  <si>
    <t>OCC Licensing Region</t>
  </si>
  <si>
    <t>Homes</t>
  </si>
  <si>
    <t>Centers</t>
  </si>
  <si>
    <t>Anne Arundel County</t>
  </si>
  <si>
    <t>Baltimore City</t>
  </si>
  <si>
    <t>Baltimore County</t>
  </si>
  <si>
    <t>Prince George's County</t>
  </si>
  <si>
    <t>Montgomery County</t>
  </si>
  <si>
    <t>Howard County</t>
  </si>
  <si>
    <t>Western Maryland  *</t>
  </si>
  <si>
    <t>Upper Shore  **</t>
  </si>
  <si>
    <t>Lower Shore ***</t>
  </si>
  <si>
    <t>Southern Tri-County ****</t>
  </si>
  <si>
    <t>North Central *****</t>
  </si>
  <si>
    <t>Frederick County</t>
  </si>
  <si>
    <t>Carroll County</t>
  </si>
  <si>
    <t xml:space="preserve"> STATE TOTALS</t>
  </si>
  <si>
    <t xml:space="preserve">  *  Western Maryland =  </t>
  </si>
  <si>
    <t>Allegany, Garrett, &amp; Washington Counties</t>
  </si>
  <si>
    <t xml:space="preserve">**  Upper Shore =  </t>
  </si>
  <si>
    <t>Caroline, Dorchester, Kent, Queen Anne's, &amp; Talbot Counties</t>
  </si>
  <si>
    <t xml:space="preserve">***  Lower Shore =   </t>
  </si>
  <si>
    <t>Somerset, Wicomico, &amp; Worcester Counties</t>
  </si>
  <si>
    <t xml:space="preserve">   ****  Southern Maryland =  </t>
  </si>
  <si>
    <t>Calvert, Charles, &amp; St. Mary's Counties</t>
  </si>
  <si>
    <t xml:space="preserve">  *****  North Central =   </t>
  </si>
  <si>
    <t>Cecil &amp; Harford Counties</t>
  </si>
  <si>
    <t>May 2017</t>
  </si>
  <si>
    <t>June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</si>
</sst>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* #,##0_);_(* \(#,##0\);_(* &quot;-&quot;??_);_(@_)"/>
    <numFmt numFmtId="167" formatCode="0.0%"/>
  </numFmts>
  <fonts count="7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3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31" borderId="0" applyNumberFormat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45" fillId="32" borderId="7" applyNumberFormat="0" applyFont="0" applyAlignment="0" applyProtection="0"/>
    <xf numFmtId="0" fontId="70" fillId="27" borderId="8" applyNumberForma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3" xfId="95" applyNumberFormat="1" applyFont="1" applyBorder="1" applyAlignment="1">
      <alignment horizontal="center" vertical="center"/>
      <protection/>
    </xf>
    <xf numFmtId="3" fontId="0" fillId="0" borderId="24" xfId="95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3" fontId="0" fillId="0" borderId="26" xfId="95" applyNumberFormat="1" applyFont="1" applyBorder="1" applyAlignment="1">
      <alignment horizontal="center" vertical="center"/>
      <protection/>
    </xf>
    <xf numFmtId="3" fontId="0" fillId="0" borderId="27" xfId="95" applyNumberFormat="1" applyFont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4" xfId="94"/>
    <cellStyle name="Normal_Aug-99 Stats" xfId="95"/>
    <cellStyle name="Note" xfId="96"/>
    <cellStyle name="Note 2" xfId="97"/>
    <cellStyle name="Note 3" xfId="98"/>
    <cellStyle name="Output" xfId="99"/>
    <cellStyle name="Output 2" xfId="100"/>
    <cellStyle name="Percent" xfId="101"/>
    <cellStyle name="Title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y%20Reports\Regional%20Stats\Regional%20Stats%20-%20FY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y%20Reports\LIC_030%20Enforcements\Enforcement%20Output%20FY17\Enf_Apr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y%20Reports\LIC_030%20Enforcements\Enforcement%20Output%20FY17\Enf_May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16"/>
      <sheetName val="Aug16"/>
      <sheetName val="Sep16"/>
      <sheetName val="Oct16"/>
      <sheetName val="Nov16"/>
      <sheetName val="Dec16"/>
      <sheetName val="Jan17"/>
      <sheetName val="Feb17"/>
      <sheetName val="Mar17"/>
      <sheetName val="Apr17"/>
      <sheetName val="May17"/>
      <sheetName val="Jun17"/>
      <sheetName val="Annual Averages"/>
    </sheetNames>
    <sheetDataSet>
      <sheetData sheetId="9">
        <row r="7">
          <cell r="P7">
            <v>234</v>
          </cell>
          <cell r="S7">
            <v>514</v>
          </cell>
        </row>
        <row r="8">
          <cell r="P8">
            <v>324</v>
          </cell>
          <cell r="S8">
            <v>576</v>
          </cell>
        </row>
        <row r="9">
          <cell r="P9">
            <v>381</v>
          </cell>
          <cell r="S9">
            <v>869</v>
          </cell>
        </row>
        <row r="10">
          <cell r="P10">
            <v>394</v>
          </cell>
          <cell r="S10">
            <v>844</v>
          </cell>
        </row>
        <row r="11">
          <cell r="P11">
            <v>490</v>
          </cell>
          <cell r="S11">
            <v>895</v>
          </cell>
        </row>
        <row r="12">
          <cell r="P12">
            <v>176</v>
          </cell>
          <cell r="S12">
            <v>345</v>
          </cell>
        </row>
        <row r="13">
          <cell r="P13">
            <v>96</v>
          </cell>
          <cell r="S13">
            <v>258</v>
          </cell>
        </row>
        <row r="14">
          <cell r="P14">
            <v>67</v>
          </cell>
          <cell r="S14">
            <v>263</v>
          </cell>
        </row>
        <row r="15">
          <cell r="P15">
            <v>69</v>
          </cell>
          <cell r="S15">
            <v>160</v>
          </cell>
        </row>
        <row r="16">
          <cell r="P16">
            <v>160</v>
          </cell>
          <cell r="S16">
            <v>515</v>
          </cell>
        </row>
        <row r="17">
          <cell r="P17">
            <v>125</v>
          </cell>
          <cell r="S17">
            <v>384</v>
          </cell>
        </row>
        <row r="18">
          <cell r="P18">
            <v>116</v>
          </cell>
          <cell r="S18">
            <v>341</v>
          </cell>
        </row>
        <row r="19">
          <cell r="P19">
            <v>84</v>
          </cell>
          <cell r="S19">
            <v>140</v>
          </cell>
        </row>
      </sheetData>
      <sheetData sheetId="10">
        <row r="7">
          <cell r="P7">
            <v>234</v>
          </cell>
          <cell r="S7">
            <v>512</v>
          </cell>
        </row>
        <row r="8">
          <cell r="P8">
            <v>322</v>
          </cell>
          <cell r="S8">
            <v>566</v>
          </cell>
        </row>
        <row r="9">
          <cell r="P9">
            <v>383</v>
          </cell>
          <cell r="S9">
            <v>863</v>
          </cell>
        </row>
        <row r="10">
          <cell r="P10">
            <v>394</v>
          </cell>
          <cell r="S10">
            <v>840</v>
          </cell>
        </row>
        <row r="11">
          <cell r="P11">
            <v>490</v>
          </cell>
          <cell r="S11">
            <v>884</v>
          </cell>
        </row>
        <row r="12">
          <cell r="P12">
            <v>175</v>
          </cell>
          <cell r="S12">
            <v>344</v>
          </cell>
        </row>
        <row r="13">
          <cell r="P13">
            <v>97</v>
          </cell>
          <cell r="S13">
            <v>256</v>
          </cell>
        </row>
        <row r="14">
          <cell r="P14">
            <v>66</v>
          </cell>
          <cell r="S14">
            <v>264</v>
          </cell>
        </row>
        <row r="15">
          <cell r="P15">
            <v>69</v>
          </cell>
          <cell r="S15">
            <v>158</v>
          </cell>
        </row>
        <row r="16">
          <cell r="P16">
            <v>161</v>
          </cell>
          <cell r="S16">
            <v>512</v>
          </cell>
        </row>
        <row r="17">
          <cell r="P17">
            <v>124</v>
          </cell>
          <cell r="S17">
            <v>381</v>
          </cell>
        </row>
        <row r="18">
          <cell r="P18">
            <v>116</v>
          </cell>
          <cell r="S18">
            <v>339</v>
          </cell>
        </row>
        <row r="19">
          <cell r="P19">
            <v>85</v>
          </cell>
          <cell r="S19">
            <v>139</v>
          </cell>
        </row>
      </sheetData>
      <sheetData sheetId="11">
        <row r="7">
          <cell r="P7">
            <v>232</v>
          </cell>
          <cell r="S7">
            <v>507</v>
          </cell>
        </row>
        <row r="8">
          <cell r="P8">
            <v>319</v>
          </cell>
          <cell r="S8">
            <v>558</v>
          </cell>
        </row>
        <row r="9">
          <cell r="P9">
            <v>382</v>
          </cell>
          <cell r="S9">
            <v>853</v>
          </cell>
        </row>
        <row r="10">
          <cell r="P10">
            <v>392</v>
          </cell>
          <cell r="S10">
            <v>827</v>
          </cell>
        </row>
        <row r="11">
          <cell r="P11">
            <v>491</v>
          </cell>
          <cell r="S11">
            <v>887</v>
          </cell>
        </row>
        <row r="12">
          <cell r="P12">
            <v>176</v>
          </cell>
          <cell r="S12">
            <v>339</v>
          </cell>
        </row>
        <row r="13">
          <cell r="P13">
            <v>96</v>
          </cell>
          <cell r="S13">
            <v>255</v>
          </cell>
        </row>
        <row r="14">
          <cell r="P14">
            <v>65</v>
          </cell>
          <cell r="S14">
            <v>259</v>
          </cell>
        </row>
        <row r="15">
          <cell r="P15">
            <v>69</v>
          </cell>
          <cell r="S15">
            <v>154</v>
          </cell>
        </row>
        <row r="16">
          <cell r="P16">
            <v>160</v>
          </cell>
          <cell r="S16">
            <v>508</v>
          </cell>
        </row>
        <row r="17">
          <cell r="P17">
            <v>123</v>
          </cell>
          <cell r="S17">
            <v>382</v>
          </cell>
        </row>
        <row r="18">
          <cell r="P18">
            <v>112</v>
          </cell>
          <cell r="S18">
            <v>343</v>
          </cell>
        </row>
        <row r="19">
          <cell r="P19">
            <v>85</v>
          </cell>
          <cell r="S19">
            <v>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meden"/>
      <sheetName val="homesanc"/>
      <sheetName val="homesusp"/>
      <sheetName val="homerev"/>
      <sheetName val="centerden"/>
      <sheetName val="centersanc"/>
      <sheetName val="centersusp"/>
      <sheetName val="centerrev"/>
    </sheetNames>
    <sheetDataSet>
      <sheetData sheetId="0">
        <row r="2">
          <cell r="A2">
            <v>0</v>
          </cell>
        </row>
        <row r="3">
          <cell r="A3">
            <v>1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1">
        <row r="2">
          <cell r="A2">
            <v>0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1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2">
        <row r="2">
          <cell r="A2">
            <v>0</v>
          </cell>
        </row>
        <row r="3">
          <cell r="A3">
            <v>1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1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3">
        <row r="2">
          <cell r="A2">
            <v>0</v>
          </cell>
        </row>
        <row r="3">
          <cell r="A3">
            <v>4</v>
          </cell>
        </row>
        <row r="4">
          <cell r="A4">
            <v>0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1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4">
        <row r="2">
          <cell r="A2">
            <v>1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5"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6">
        <row r="2">
          <cell r="A2">
            <v>0</v>
          </cell>
        </row>
        <row r="3">
          <cell r="A3">
            <v>1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7"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1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meden"/>
      <sheetName val="homesanc"/>
      <sheetName val="homesusp"/>
      <sheetName val="homerev"/>
      <sheetName val="centerden"/>
      <sheetName val="centersanc"/>
      <sheetName val="centersusp"/>
      <sheetName val="centerrev"/>
    </sheetNames>
    <sheetDataSet>
      <sheetData sheetId="0"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1"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1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1</v>
          </cell>
        </row>
        <row r="13">
          <cell r="A13">
            <v>0</v>
          </cell>
        </row>
        <row r="14">
          <cell r="A14">
            <v>1</v>
          </cell>
        </row>
      </sheetData>
      <sheetData sheetId="2">
        <row r="2">
          <cell r="A2">
            <v>2</v>
          </cell>
        </row>
        <row r="3">
          <cell r="A3">
            <v>1</v>
          </cell>
        </row>
        <row r="4">
          <cell r="A4">
            <v>0</v>
          </cell>
        </row>
        <row r="5">
          <cell r="A5">
            <v>1</v>
          </cell>
        </row>
        <row r="6">
          <cell r="A6">
            <v>0</v>
          </cell>
        </row>
        <row r="7">
          <cell r="A7">
            <v>2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2</v>
          </cell>
        </row>
        <row r="12">
          <cell r="A12">
            <v>1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3">
        <row r="2">
          <cell r="A2">
            <v>0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1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4"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5"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1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6">
        <row r="2">
          <cell r="A2">
            <v>1</v>
          </cell>
        </row>
        <row r="3">
          <cell r="A3">
            <v>1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7">
        <row r="2">
          <cell r="A2">
            <v>0</v>
          </cell>
        </row>
        <row r="3">
          <cell r="A3">
            <v>1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zoomScalePageLayoutView="0" workbookViewId="0" topLeftCell="A1">
      <selection activeCell="A1" sqref="A1:N1"/>
    </sheetView>
  </sheetViews>
  <sheetFormatPr defaultColWidth="9.140625" defaultRowHeight="15" customHeight="1"/>
  <cols>
    <col min="1" max="1" width="6.00390625" style="33" customWidth="1"/>
    <col min="2" max="2" width="23.57421875" style="33" customWidth="1"/>
    <col min="3" max="12" width="8.7109375" style="33" customWidth="1"/>
    <col min="13" max="13" width="9.7109375" style="33" customWidth="1"/>
    <col min="14" max="14" width="8.7109375" style="33" customWidth="1"/>
    <col min="15" max="16384" width="9.140625" style="33" customWidth="1"/>
  </cols>
  <sheetData>
    <row r="1" spans="1:14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7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5" customHeigh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 customHeight="1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5" customHeight="1" thickBo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5:14" ht="15" customHeight="1" thickBot="1">
      <c r="E10" s="56" t="s">
        <v>5</v>
      </c>
      <c r="F10" s="57"/>
      <c r="G10" s="57"/>
      <c r="H10" s="57"/>
      <c r="I10" s="57"/>
      <c r="J10" s="57"/>
      <c r="K10" s="57"/>
      <c r="L10" s="58"/>
      <c r="M10" s="2"/>
      <c r="N10" s="3"/>
    </row>
    <row r="11" spans="1:14" ht="15" customHeight="1" thickBot="1">
      <c r="A11" s="9"/>
      <c r="C11" s="2"/>
      <c r="D11" s="2"/>
      <c r="E11" s="66" t="s">
        <v>6</v>
      </c>
      <c r="F11" s="67"/>
      <c r="G11" s="66" t="s">
        <v>7</v>
      </c>
      <c r="H11" s="67"/>
      <c r="I11" s="66" t="s">
        <v>6</v>
      </c>
      <c r="J11" s="67"/>
      <c r="K11" s="66" t="s">
        <v>6</v>
      </c>
      <c r="L11" s="67"/>
      <c r="M11" s="54"/>
      <c r="N11" s="55"/>
    </row>
    <row r="12" spans="3:14" ht="15" customHeight="1" thickBot="1">
      <c r="C12" s="12" t="s">
        <v>8</v>
      </c>
      <c r="D12" s="35"/>
      <c r="E12" s="54" t="s">
        <v>9</v>
      </c>
      <c r="F12" s="65"/>
      <c r="G12" s="54" t="s">
        <v>10</v>
      </c>
      <c r="H12" s="65"/>
      <c r="I12" s="54" t="s">
        <v>11</v>
      </c>
      <c r="J12" s="65"/>
      <c r="K12" s="54" t="s">
        <v>12</v>
      </c>
      <c r="L12" s="65"/>
      <c r="M12" s="54" t="s">
        <v>13</v>
      </c>
      <c r="N12" s="65"/>
    </row>
    <row r="13" spans="1:14" ht="15" customHeight="1" thickBot="1">
      <c r="A13" s="68" t="s">
        <v>14</v>
      </c>
      <c r="B13" s="69"/>
      <c r="C13" s="43" t="s">
        <v>15</v>
      </c>
      <c r="D13" s="44" t="s">
        <v>16</v>
      </c>
      <c r="E13" s="43" t="s">
        <v>15</v>
      </c>
      <c r="F13" s="44" t="s">
        <v>16</v>
      </c>
      <c r="G13" s="43" t="s">
        <v>15</v>
      </c>
      <c r="H13" s="44" t="s">
        <v>16</v>
      </c>
      <c r="I13" s="43" t="s">
        <v>15</v>
      </c>
      <c r="J13" s="44" t="s">
        <v>16</v>
      </c>
      <c r="K13" s="43" t="s">
        <v>15</v>
      </c>
      <c r="L13" s="44" t="s">
        <v>16</v>
      </c>
      <c r="M13" s="43" t="s">
        <v>15</v>
      </c>
      <c r="N13" s="44" t="s">
        <v>16</v>
      </c>
    </row>
    <row r="14" spans="1:14" ht="15" customHeight="1" hidden="1" thickBot="1">
      <c r="A14" s="45"/>
      <c r="B14" s="46"/>
      <c r="C14" s="47"/>
      <c r="D14" s="48"/>
      <c r="E14" s="49"/>
      <c r="F14" s="50"/>
      <c r="G14" s="49"/>
      <c r="H14" s="50"/>
      <c r="I14" s="49"/>
      <c r="J14" s="50"/>
      <c r="K14" s="49"/>
      <c r="L14" s="50"/>
      <c r="M14" s="51"/>
      <c r="N14" s="50"/>
    </row>
    <row r="15" spans="1:14" ht="15" customHeight="1">
      <c r="A15" s="16">
        <v>1</v>
      </c>
      <c r="B15" s="17" t="s">
        <v>17</v>
      </c>
      <c r="C15" s="36">
        <f>'[1]Apr17'!$S7</f>
        <v>514</v>
      </c>
      <c r="D15" s="37">
        <f>'[1]Apr17'!$P7</f>
        <v>234</v>
      </c>
      <c r="E15" s="38">
        <f>+'[2]homeden'!$A2</f>
        <v>0</v>
      </c>
      <c r="F15" s="39">
        <f>+'[2]centerden'!$A2</f>
        <v>1</v>
      </c>
      <c r="G15" s="38">
        <f>+'[2]homesanc'!$A2</f>
        <v>0</v>
      </c>
      <c r="H15" s="39">
        <f>+'[2]centersanc'!$A2</f>
        <v>0</v>
      </c>
      <c r="I15" s="40">
        <f>+'[2]homesusp'!$A2</f>
        <v>0</v>
      </c>
      <c r="J15" s="41">
        <f>+'[2]centersusp'!$A2</f>
        <v>0</v>
      </c>
      <c r="K15" s="40">
        <f>+'[2]homerev'!$A2</f>
        <v>0</v>
      </c>
      <c r="L15" s="41">
        <f>+'[2]centerrev'!$A2</f>
        <v>0</v>
      </c>
      <c r="M15" s="42">
        <f>SUM(E15,G15,I15,K15)</f>
        <v>0</v>
      </c>
      <c r="N15" s="41">
        <f>SUM(F15,H15,J15,L15)</f>
        <v>1</v>
      </c>
    </row>
    <row r="16" spans="1:14" ht="15" customHeight="1">
      <c r="A16" s="18">
        <v>2</v>
      </c>
      <c r="B16" s="19" t="s">
        <v>18</v>
      </c>
      <c r="C16" s="32">
        <f>'[1]Apr17'!$S8</f>
        <v>576</v>
      </c>
      <c r="D16" s="31">
        <f>'[1]Apr17'!$P8</f>
        <v>324</v>
      </c>
      <c r="E16" s="38">
        <f>+'[2]homeden'!$A3</f>
        <v>1</v>
      </c>
      <c r="F16" s="24">
        <f>+'[2]centerden'!$A3</f>
        <v>0</v>
      </c>
      <c r="G16" s="23">
        <f>+'[2]homesanc'!$A3</f>
        <v>1</v>
      </c>
      <c r="H16" s="24">
        <f>+'[2]centersanc'!$A3</f>
        <v>0</v>
      </c>
      <c r="I16" s="25">
        <f>+'[2]homesusp'!$A3</f>
        <v>1</v>
      </c>
      <c r="J16" s="26">
        <f>+'[2]centersusp'!$A3</f>
        <v>1</v>
      </c>
      <c r="K16" s="25">
        <f>+'[2]homerev'!$A3</f>
        <v>4</v>
      </c>
      <c r="L16" s="26">
        <f>+'[2]centerrev'!$A3</f>
        <v>0</v>
      </c>
      <c r="M16" s="42">
        <f aca="true" t="shared" si="0" ref="M16:M26">SUM(E16,G16,I16,K16)</f>
        <v>7</v>
      </c>
      <c r="N16" s="41">
        <f aca="true" t="shared" si="1" ref="N16:N26">SUM(F16,H16,J16,L16)</f>
        <v>1</v>
      </c>
    </row>
    <row r="17" spans="1:14" ht="15" customHeight="1">
      <c r="A17" s="18">
        <v>3</v>
      </c>
      <c r="B17" s="19" t="s">
        <v>19</v>
      </c>
      <c r="C17" s="32">
        <f>'[1]Apr17'!$S9</f>
        <v>869</v>
      </c>
      <c r="D17" s="31">
        <f>'[1]Apr17'!$P9</f>
        <v>381</v>
      </c>
      <c r="E17" s="38">
        <f>+'[2]homeden'!$A4</f>
        <v>0</v>
      </c>
      <c r="F17" s="24">
        <f>+'[2]centerden'!$A4</f>
        <v>0</v>
      </c>
      <c r="G17" s="23">
        <f>+'[2]homesanc'!$A4</f>
        <v>1</v>
      </c>
      <c r="H17" s="24">
        <f>+'[2]centersanc'!$A4</f>
        <v>0</v>
      </c>
      <c r="I17" s="25">
        <f>+'[2]homesusp'!$A4</f>
        <v>0</v>
      </c>
      <c r="J17" s="26">
        <f>+'[2]centersusp'!$A4</f>
        <v>0</v>
      </c>
      <c r="K17" s="25">
        <f>+'[2]homerev'!$A4</f>
        <v>0</v>
      </c>
      <c r="L17" s="26">
        <f>+'[2]centerrev'!$A4</f>
        <v>0</v>
      </c>
      <c r="M17" s="42">
        <f t="shared" si="0"/>
        <v>1</v>
      </c>
      <c r="N17" s="41">
        <f t="shared" si="1"/>
        <v>0</v>
      </c>
    </row>
    <row r="18" spans="1:14" ht="15" customHeight="1">
      <c r="A18" s="18">
        <v>4</v>
      </c>
      <c r="B18" s="19" t="s">
        <v>20</v>
      </c>
      <c r="C18" s="32">
        <f>'[1]Apr17'!$S10</f>
        <v>844</v>
      </c>
      <c r="D18" s="31">
        <f>'[1]Apr17'!$P10</f>
        <v>394</v>
      </c>
      <c r="E18" s="38">
        <f>+'[2]homeden'!$A5</f>
        <v>0</v>
      </c>
      <c r="F18" s="24">
        <f>+'[2]centerden'!$A5</f>
        <v>0</v>
      </c>
      <c r="G18" s="23">
        <f>+'[2]homesanc'!$A5</f>
        <v>0</v>
      </c>
      <c r="H18" s="24">
        <f>+'[2]centersanc'!$A5</f>
        <v>0</v>
      </c>
      <c r="I18" s="25">
        <f>+'[2]homesusp'!$A5</f>
        <v>0</v>
      </c>
      <c r="J18" s="26">
        <f>+'[2]centersusp'!$A5</f>
        <v>0</v>
      </c>
      <c r="K18" s="25">
        <f>+'[2]homerev'!$A5</f>
        <v>1</v>
      </c>
      <c r="L18" s="26">
        <f>+'[2]centerrev'!$A5</f>
        <v>1</v>
      </c>
      <c r="M18" s="42">
        <f t="shared" si="0"/>
        <v>1</v>
      </c>
      <c r="N18" s="41">
        <f t="shared" si="1"/>
        <v>1</v>
      </c>
    </row>
    <row r="19" spans="1:14" ht="15" customHeight="1">
      <c r="A19" s="18">
        <v>5</v>
      </c>
      <c r="B19" s="19" t="s">
        <v>21</v>
      </c>
      <c r="C19" s="32">
        <f>'[1]Apr17'!$S11</f>
        <v>895</v>
      </c>
      <c r="D19" s="31">
        <f>'[1]Apr17'!$P11</f>
        <v>490</v>
      </c>
      <c r="E19" s="38">
        <f>+'[2]homeden'!$A6</f>
        <v>0</v>
      </c>
      <c r="F19" s="24">
        <f>+'[2]centerden'!$A6</f>
        <v>0</v>
      </c>
      <c r="G19" s="23">
        <f>+'[2]homesanc'!$A6</f>
        <v>0</v>
      </c>
      <c r="H19" s="24">
        <f>+'[2]centersanc'!$A6</f>
        <v>0</v>
      </c>
      <c r="I19" s="25">
        <f>+'[2]homesusp'!$A6</f>
        <v>1</v>
      </c>
      <c r="J19" s="26">
        <f>+'[2]centersusp'!$A6</f>
        <v>0</v>
      </c>
      <c r="K19" s="25">
        <f>+'[2]homerev'!$A6</f>
        <v>1</v>
      </c>
      <c r="L19" s="26">
        <f>+'[2]centerrev'!$A6</f>
        <v>0</v>
      </c>
      <c r="M19" s="42">
        <f t="shared" si="0"/>
        <v>2</v>
      </c>
      <c r="N19" s="41">
        <f t="shared" si="1"/>
        <v>0</v>
      </c>
    </row>
    <row r="20" spans="1:14" ht="15" customHeight="1">
      <c r="A20" s="18">
        <v>6</v>
      </c>
      <c r="B20" s="19" t="s">
        <v>22</v>
      </c>
      <c r="C20" s="32">
        <f>'[1]Apr17'!$S12</f>
        <v>345</v>
      </c>
      <c r="D20" s="31">
        <f>'[1]Apr17'!$P12</f>
        <v>176</v>
      </c>
      <c r="E20" s="38">
        <f>+'[2]homeden'!$A7</f>
        <v>0</v>
      </c>
      <c r="F20" s="24">
        <f>+'[2]centerden'!$A7</f>
        <v>0</v>
      </c>
      <c r="G20" s="23">
        <f>+'[2]homesanc'!$A7</f>
        <v>0</v>
      </c>
      <c r="H20" s="24">
        <f>+'[2]centersanc'!$A7</f>
        <v>0</v>
      </c>
      <c r="I20" s="25">
        <f>+'[2]homesusp'!$A7</f>
        <v>1</v>
      </c>
      <c r="J20" s="26">
        <f>+'[2]centersusp'!$A7</f>
        <v>0</v>
      </c>
      <c r="K20" s="25">
        <f>+'[2]homerev'!$A7</f>
        <v>2</v>
      </c>
      <c r="L20" s="26">
        <f>+'[2]centerrev'!$A7</f>
        <v>0</v>
      </c>
      <c r="M20" s="42">
        <f t="shared" si="0"/>
        <v>3</v>
      </c>
      <c r="N20" s="41">
        <f t="shared" si="1"/>
        <v>0</v>
      </c>
    </row>
    <row r="21" spans="1:14" ht="15" customHeight="1">
      <c r="A21" s="18">
        <v>7</v>
      </c>
      <c r="B21" s="19" t="s">
        <v>23</v>
      </c>
      <c r="C21" s="32">
        <f>'[1]Apr17'!$S13</f>
        <v>258</v>
      </c>
      <c r="D21" s="31">
        <f>'[1]Apr17'!$P13</f>
        <v>96</v>
      </c>
      <c r="E21" s="38">
        <f>+'[2]homeden'!$A8</f>
        <v>0</v>
      </c>
      <c r="F21" s="24">
        <f>+'[2]centerden'!$A8</f>
        <v>0</v>
      </c>
      <c r="G21" s="23">
        <f>+'[2]homesanc'!$A8</f>
        <v>0</v>
      </c>
      <c r="H21" s="24">
        <f>+'[2]centersanc'!$A8</f>
        <v>0</v>
      </c>
      <c r="I21" s="25">
        <f>+'[2]homesusp'!$A8</f>
        <v>0</v>
      </c>
      <c r="J21" s="26">
        <f>+'[2]centersusp'!$A8</f>
        <v>0</v>
      </c>
      <c r="K21" s="25">
        <f>+'[2]homerev'!$A8</f>
        <v>0</v>
      </c>
      <c r="L21" s="26">
        <f>+'[2]centerrev'!$A8</f>
        <v>0</v>
      </c>
      <c r="M21" s="42">
        <f t="shared" si="0"/>
        <v>0</v>
      </c>
      <c r="N21" s="41">
        <f t="shared" si="1"/>
        <v>0</v>
      </c>
    </row>
    <row r="22" spans="1:14" ht="15" customHeight="1">
      <c r="A22" s="18">
        <v>8</v>
      </c>
      <c r="B22" s="19" t="s">
        <v>24</v>
      </c>
      <c r="C22" s="32">
        <f>'[1]Apr17'!$S14</f>
        <v>263</v>
      </c>
      <c r="D22" s="31">
        <f>'[1]Apr17'!$P14</f>
        <v>67</v>
      </c>
      <c r="E22" s="38">
        <f>+'[2]homeden'!$A9</f>
        <v>0</v>
      </c>
      <c r="F22" s="24">
        <f>+'[2]centerden'!$A9</f>
        <v>0</v>
      </c>
      <c r="G22" s="23">
        <f>+'[2]homesanc'!$A9</f>
        <v>0</v>
      </c>
      <c r="H22" s="24">
        <f>+'[2]centersanc'!$A9</f>
        <v>0</v>
      </c>
      <c r="I22" s="25">
        <f>+'[2]homesusp'!$A9</f>
        <v>0</v>
      </c>
      <c r="J22" s="26">
        <f>+'[2]centersusp'!$A9</f>
        <v>0</v>
      </c>
      <c r="K22" s="25">
        <f>+'[2]homerev'!$A9</f>
        <v>0</v>
      </c>
      <c r="L22" s="26">
        <f>+'[2]centerrev'!$A9</f>
        <v>0</v>
      </c>
      <c r="M22" s="42">
        <f t="shared" si="0"/>
        <v>0</v>
      </c>
      <c r="N22" s="41">
        <f t="shared" si="1"/>
        <v>0</v>
      </c>
    </row>
    <row r="23" spans="1:14" ht="15" customHeight="1">
      <c r="A23" s="18">
        <v>9</v>
      </c>
      <c r="B23" s="19" t="s">
        <v>25</v>
      </c>
      <c r="C23" s="32">
        <f>'[1]Apr17'!$S15</f>
        <v>160</v>
      </c>
      <c r="D23" s="31">
        <f>'[1]Apr17'!$P15</f>
        <v>69</v>
      </c>
      <c r="E23" s="38">
        <f>+'[2]homeden'!$A10</f>
        <v>0</v>
      </c>
      <c r="F23" s="24">
        <f>+'[2]centerden'!$A10</f>
        <v>0</v>
      </c>
      <c r="G23" s="23">
        <f>+'[2]homesanc'!$A10</f>
        <v>0</v>
      </c>
      <c r="H23" s="24">
        <f>+'[2]centersanc'!$A10</f>
        <v>0</v>
      </c>
      <c r="I23" s="25">
        <f>+'[2]homesusp'!$A10</f>
        <v>0</v>
      </c>
      <c r="J23" s="26">
        <f>+'[2]centersusp'!$A10</f>
        <v>0</v>
      </c>
      <c r="K23" s="25">
        <f>+'[2]homerev'!$A10</f>
        <v>0</v>
      </c>
      <c r="L23" s="26">
        <f>+'[2]centerrev'!$A10</f>
        <v>0</v>
      </c>
      <c r="M23" s="42">
        <f t="shared" si="0"/>
        <v>0</v>
      </c>
      <c r="N23" s="41">
        <f t="shared" si="1"/>
        <v>0</v>
      </c>
    </row>
    <row r="24" spans="1:14" ht="15" customHeight="1">
      <c r="A24" s="18">
        <v>10</v>
      </c>
      <c r="B24" s="19" t="s">
        <v>26</v>
      </c>
      <c r="C24" s="32">
        <f>'[1]Apr17'!$S16</f>
        <v>515</v>
      </c>
      <c r="D24" s="31">
        <f>'[1]Apr17'!$P16</f>
        <v>160</v>
      </c>
      <c r="E24" s="38">
        <f>+'[2]homeden'!$A11</f>
        <v>0</v>
      </c>
      <c r="F24" s="24">
        <f>+'[2]centerden'!$A11</f>
        <v>0</v>
      </c>
      <c r="G24" s="23">
        <f>+'[2]homesanc'!$A11</f>
        <v>0</v>
      </c>
      <c r="H24" s="24">
        <f>+'[2]centersanc'!$A11</f>
        <v>0</v>
      </c>
      <c r="I24" s="25">
        <f>+'[2]homesusp'!$A11</f>
        <v>1</v>
      </c>
      <c r="J24" s="26">
        <f>+'[2]centersusp'!$A11</f>
        <v>0</v>
      </c>
      <c r="K24" s="25">
        <f>+'[2]homerev'!$A11</f>
        <v>1</v>
      </c>
      <c r="L24" s="26">
        <f>+'[2]centerrev'!$A11</f>
        <v>0</v>
      </c>
      <c r="M24" s="42">
        <f t="shared" si="0"/>
        <v>2</v>
      </c>
      <c r="N24" s="41">
        <f t="shared" si="1"/>
        <v>0</v>
      </c>
    </row>
    <row r="25" spans="1:14" ht="15" customHeight="1">
      <c r="A25" s="18">
        <v>11</v>
      </c>
      <c r="B25" s="19" t="s">
        <v>27</v>
      </c>
      <c r="C25" s="32">
        <f>'[1]Apr17'!$S17</f>
        <v>384</v>
      </c>
      <c r="D25" s="31">
        <f>'[1]Apr17'!$P17</f>
        <v>125</v>
      </c>
      <c r="E25" s="38">
        <f>+'[2]homeden'!$A12</f>
        <v>0</v>
      </c>
      <c r="F25" s="24">
        <f>+'[2]centerden'!$A12</f>
        <v>0</v>
      </c>
      <c r="G25" s="23">
        <f>+'[2]homesanc'!$A12</f>
        <v>1</v>
      </c>
      <c r="H25" s="24">
        <f>+'[2]centersanc'!$A12</f>
        <v>0</v>
      </c>
      <c r="I25" s="25">
        <f>+'[2]homesusp'!$A12</f>
        <v>0</v>
      </c>
      <c r="J25" s="26">
        <f>+'[2]centersusp'!$A12</f>
        <v>0</v>
      </c>
      <c r="K25" s="25">
        <f>+'[2]homerev'!$A12</f>
        <v>0</v>
      </c>
      <c r="L25" s="26">
        <f>+'[2]centerrev'!$A12</f>
        <v>0</v>
      </c>
      <c r="M25" s="42">
        <f t="shared" si="0"/>
        <v>1</v>
      </c>
      <c r="N25" s="41">
        <f t="shared" si="1"/>
        <v>0</v>
      </c>
    </row>
    <row r="26" spans="1:14" ht="15" customHeight="1">
      <c r="A26" s="18">
        <v>12</v>
      </c>
      <c r="B26" s="19" t="s">
        <v>28</v>
      </c>
      <c r="C26" s="32">
        <f>'[1]Apr17'!$S18</f>
        <v>341</v>
      </c>
      <c r="D26" s="31">
        <f>'[1]Apr17'!$P18</f>
        <v>116</v>
      </c>
      <c r="E26" s="38">
        <f>+'[2]homeden'!$A13</f>
        <v>0</v>
      </c>
      <c r="F26" s="24">
        <f>+'[2]centerden'!$A13</f>
        <v>0</v>
      </c>
      <c r="G26" s="23">
        <f>+'[2]homesanc'!$A13</f>
        <v>0</v>
      </c>
      <c r="H26" s="24">
        <f>+'[2]centersanc'!$A13</f>
        <v>0</v>
      </c>
      <c r="I26" s="25">
        <f>+'[2]homesusp'!$A13</f>
        <v>0</v>
      </c>
      <c r="J26" s="26">
        <f>+'[2]centersusp'!$A13</f>
        <v>0</v>
      </c>
      <c r="K26" s="25">
        <f>+'[2]homerev'!$A13</f>
        <v>0</v>
      </c>
      <c r="L26" s="26">
        <f>+'[2]centerrev'!$A13</f>
        <v>0</v>
      </c>
      <c r="M26" s="42">
        <f t="shared" si="0"/>
        <v>0</v>
      </c>
      <c r="N26" s="41">
        <f t="shared" si="1"/>
        <v>0</v>
      </c>
    </row>
    <row r="27" spans="1:14" ht="15" customHeight="1" thickBot="1">
      <c r="A27" s="20">
        <v>13</v>
      </c>
      <c r="B27" s="21" t="s">
        <v>29</v>
      </c>
      <c r="C27" s="32">
        <f>'[1]Apr17'!$S19</f>
        <v>140</v>
      </c>
      <c r="D27" s="31">
        <f>'[1]Apr17'!$P19</f>
        <v>84</v>
      </c>
      <c r="E27" s="38">
        <f>+'[2]homeden'!$A14</f>
        <v>0</v>
      </c>
      <c r="F27" s="28">
        <f>+'[2]centerden'!$A14</f>
        <v>0</v>
      </c>
      <c r="G27" s="27">
        <f>+'[2]homesanc'!$A14</f>
        <v>0</v>
      </c>
      <c r="H27" s="28">
        <f>+'[2]centersanc'!$A14</f>
        <v>0</v>
      </c>
      <c r="I27" s="29">
        <f>+'[2]homesusp'!$A14</f>
        <v>0</v>
      </c>
      <c r="J27" s="30">
        <f>+'[2]centersusp'!$A14</f>
        <v>0</v>
      </c>
      <c r="K27" s="29">
        <f>+'[2]homerev'!$A14</f>
        <v>0</v>
      </c>
      <c r="L27" s="30">
        <f>+'[2]centerrev'!$A14</f>
        <v>0</v>
      </c>
      <c r="M27" s="42">
        <f>SUM(E27,G27,I27,K27)</f>
        <v>0</v>
      </c>
      <c r="N27" s="41">
        <f>SUM(F27,H27,J27,L27)</f>
        <v>0</v>
      </c>
    </row>
    <row r="28" spans="2:14" ht="15" customHeight="1" thickBot="1">
      <c r="B28" s="22" t="s">
        <v>30</v>
      </c>
      <c r="C28" s="13">
        <f>SUM(C15:C27)</f>
        <v>6104</v>
      </c>
      <c r="D28" s="14">
        <f>SUM(D15:D27)</f>
        <v>2716</v>
      </c>
      <c r="E28" s="13">
        <f aca="true" t="shared" si="2" ref="E28:N28">SUM(E15:E27)</f>
        <v>1</v>
      </c>
      <c r="F28" s="14">
        <f t="shared" si="2"/>
        <v>1</v>
      </c>
      <c r="G28" s="13">
        <f t="shared" si="2"/>
        <v>3</v>
      </c>
      <c r="H28" s="14">
        <f t="shared" si="2"/>
        <v>0</v>
      </c>
      <c r="I28" s="13">
        <f t="shared" si="2"/>
        <v>4</v>
      </c>
      <c r="J28" s="14">
        <f t="shared" si="2"/>
        <v>1</v>
      </c>
      <c r="K28" s="13">
        <f t="shared" si="2"/>
        <v>9</v>
      </c>
      <c r="L28" s="14">
        <f t="shared" si="2"/>
        <v>1</v>
      </c>
      <c r="M28" s="34">
        <f>SUM(M15:M27)</f>
        <v>17</v>
      </c>
      <c r="N28" s="14">
        <f t="shared" si="2"/>
        <v>3</v>
      </c>
    </row>
    <row r="29" spans="1:14" ht="15" customHeight="1">
      <c r="A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  <c r="N29" s="5"/>
    </row>
    <row r="30" spans="1:14" ht="15" customHeight="1">
      <c r="A30" s="10"/>
      <c r="B30" s="15" t="s">
        <v>31</v>
      </c>
      <c r="C30" s="64" t="s">
        <v>32</v>
      </c>
      <c r="D30" s="64"/>
      <c r="E30" s="64"/>
      <c r="F30" s="64"/>
      <c r="G30" s="64"/>
      <c r="H30" s="64"/>
      <c r="I30" s="64"/>
      <c r="J30" s="7"/>
      <c r="K30" s="7"/>
      <c r="L30" s="7"/>
      <c r="M30" s="6"/>
      <c r="N30" s="6"/>
    </row>
    <row r="31" spans="1:14" ht="15" customHeight="1">
      <c r="A31" s="11"/>
      <c r="B31" s="15" t="s">
        <v>33</v>
      </c>
      <c r="C31" s="59" t="s">
        <v>34</v>
      </c>
      <c r="D31" s="59"/>
      <c r="E31" s="59"/>
      <c r="F31" s="59"/>
      <c r="G31" s="59"/>
      <c r="H31" s="59"/>
      <c r="I31" s="59"/>
      <c r="J31" s="6"/>
      <c r="K31" s="6"/>
      <c r="L31" s="6"/>
      <c r="M31" s="6"/>
      <c r="N31" s="6"/>
    </row>
    <row r="32" spans="1:14" ht="15" customHeight="1">
      <c r="A32" s="11"/>
      <c r="B32" s="15" t="s">
        <v>35</v>
      </c>
      <c r="C32" s="59" t="s">
        <v>36</v>
      </c>
      <c r="D32" s="59"/>
      <c r="E32" s="59"/>
      <c r="F32" s="59"/>
      <c r="G32" s="59"/>
      <c r="H32" s="59"/>
      <c r="I32" s="59"/>
      <c r="J32" s="6"/>
      <c r="K32" s="6"/>
      <c r="L32" s="6"/>
      <c r="M32" s="6"/>
      <c r="N32" s="6"/>
    </row>
    <row r="33" spans="1:14" ht="15" customHeight="1">
      <c r="A33" s="11"/>
      <c r="B33" s="15" t="s">
        <v>37</v>
      </c>
      <c r="C33" s="59" t="s">
        <v>38</v>
      </c>
      <c r="D33" s="59"/>
      <c r="E33" s="59"/>
      <c r="F33" s="59"/>
      <c r="G33" s="59"/>
      <c r="H33" s="59"/>
      <c r="I33" s="59"/>
      <c r="J33" s="6"/>
      <c r="K33" s="6"/>
      <c r="L33" s="6"/>
      <c r="M33" s="6"/>
      <c r="N33" s="6"/>
    </row>
    <row r="34" spans="1:14" ht="15" customHeight="1">
      <c r="A34" s="11"/>
      <c r="B34" s="15" t="s">
        <v>39</v>
      </c>
      <c r="C34" s="59" t="s">
        <v>40</v>
      </c>
      <c r="D34" s="59"/>
      <c r="E34" s="59"/>
      <c r="F34" s="59"/>
      <c r="G34" s="59"/>
      <c r="H34" s="59"/>
      <c r="I34" s="59"/>
      <c r="J34" s="1"/>
      <c r="K34" s="1"/>
      <c r="L34" s="6"/>
      <c r="M34" s="6"/>
      <c r="N34" s="6"/>
    </row>
  </sheetData>
  <sheetProtection/>
  <mergeCells count="26">
    <mergeCell ref="C30:I30"/>
    <mergeCell ref="C31:I31"/>
    <mergeCell ref="C32:I32"/>
    <mergeCell ref="C33:I33"/>
    <mergeCell ref="G11:H11"/>
    <mergeCell ref="E12:F12"/>
    <mergeCell ref="G12:H12"/>
    <mergeCell ref="I12:J12"/>
    <mergeCell ref="I11:J11"/>
    <mergeCell ref="E11:F11"/>
    <mergeCell ref="C34:I34"/>
    <mergeCell ref="A1:N1"/>
    <mergeCell ref="A2:N2"/>
    <mergeCell ref="A4:N4"/>
    <mergeCell ref="A6:N6"/>
    <mergeCell ref="A8:N8"/>
    <mergeCell ref="M12:N12"/>
    <mergeCell ref="K11:L11"/>
    <mergeCell ref="K12:L12"/>
    <mergeCell ref="A13:B13"/>
    <mergeCell ref="A3:N3"/>
    <mergeCell ref="A5:N5"/>
    <mergeCell ref="A7:N7"/>
    <mergeCell ref="A9:N9"/>
    <mergeCell ref="M11:N11"/>
    <mergeCell ref="E10:L10"/>
  </mergeCells>
  <printOptions/>
  <pageMargins left="0.5" right="0.25" top="1" bottom="0.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zoomScalePageLayoutView="0" workbookViewId="0" topLeftCell="A1">
      <selection activeCell="A1" sqref="A1:N1"/>
    </sheetView>
  </sheetViews>
  <sheetFormatPr defaultColWidth="9.140625" defaultRowHeight="15" customHeight="1"/>
  <cols>
    <col min="1" max="1" width="6.00390625" style="33" customWidth="1"/>
    <col min="2" max="2" width="23.57421875" style="33" customWidth="1"/>
    <col min="3" max="12" width="8.7109375" style="33" customWidth="1"/>
    <col min="13" max="13" width="9.7109375" style="33" customWidth="1"/>
    <col min="14" max="14" width="8.7109375" style="33" customWidth="1"/>
    <col min="15" max="16384" width="9.140625" style="33" customWidth="1"/>
  </cols>
  <sheetData>
    <row r="1" spans="1:14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7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5" customHeight="1">
      <c r="A6" s="63" t="s">
        <v>41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 customHeight="1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5" customHeight="1" thickBo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5:14" ht="15" customHeight="1" thickBot="1">
      <c r="E10" s="56" t="s">
        <v>5</v>
      </c>
      <c r="F10" s="57"/>
      <c r="G10" s="57"/>
      <c r="H10" s="57"/>
      <c r="I10" s="57"/>
      <c r="J10" s="57"/>
      <c r="K10" s="57"/>
      <c r="L10" s="58"/>
      <c r="M10" s="2"/>
      <c r="N10" s="3"/>
    </row>
    <row r="11" spans="1:14" ht="15" customHeight="1" thickBot="1">
      <c r="A11" s="9"/>
      <c r="C11" s="2"/>
      <c r="D11" s="2"/>
      <c r="E11" s="66" t="s">
        <v>6</v>
      </c>
      <c r="F11" s="67"/>
      <c r="G11" s="66" t="s">
        <v>7</v>
      </c>
      <c r="H11" s="67"/>
      <c r="I11" s="66" t="s">
        <v>6</v>
      </c>
      <c r="J11" s="67"/>
      <c r="K11" s="66" t="s">
        <v>6</v>
      </c>
      <c r="L11" s="67"/>
      <c r="M11" s="54"/>
      <c r="N11" s="55"/>
    </row>
    <row r="12" spans="3:14" ht="15" customHeight="1" thickBot="1">
      <c r="C12" s="12" t="s">
        <v>8</v>
      </c>
      <c r="D12" s="35"/>
      <c r="E12" s="54" t="s">
        <v>9</v>
      </c>
      <c r="F12" s="65"/>
      <c r="G12" s="54" t="s">
        <v>10</v>
      </c>
      <c r="H12" s="65"/>
      <c r="I12" s="54" t="s">
        <v>11</v>
      </c>
      <c r="J12" s="65"/>
      <c r="K12" s="54" t="s">
        <v>12</v>
      </c>
      <c r="L12" s="65"/>
      <c r="M12" s="54" t="s">
        <v>13</v>
      </c>
      <c r="N12" s="65"/>
    </row>
    <row r="13" spans="1:14" ht="15" customHeight="1" thickBot="1">
      <c r="A13" s="68" t="s">
        <v>14</v>
      </c>
      <c r="B13" s="69"/>
      <c r="C13" s="43" t="s">
        <v>15</v>
      </c>
      <c r="D13" s="44" t="s">
        <v>16</v>
      </c>
      <c r="E13" s="43" t="s">
        <v>15</v>
      </c>
      <c r="F13" s="44" t="s">
        <v>16</v>
      </c>
      <c r="G13" s="43" t="s">
        <v>15</v>
      </c>
      <c r="H13" s="44" t="s">
        <v>16</v>
      </c>
      <c r="I13" s="43" t="s">
        <v>15</v>
      </c>
      <c r="J13" s="44" t="s">
        <v>16</v>
      </c>
      <c r="K13" s="43" t="s">
        <v>15</v>
      </c>
      <c r="L13" s="44" t="s">
        <v>16</v>
      </c>
      <c r="M13" s="43" t="s">
        <v>15</v>
      </c>
      <c r="N13" s="44" t="s">
        <v>16</v>
      </c>
    </row>
    <row r="14" spans="1:14" ht="15" customHeight="1" hidden="1" thickBot="1">
      <c r="A14" s="45"/>
      <c r="B14" s="46"/>
      <c r="C14" s="47"/>
      <c r="D14" s="48"/>
      <c r="E14" s="49"/>
      <c r="F14" s="50"/>
      <c r="G14" s="49"/>
      <c r="H14" s="50"/>
      <c r="I14" s="49"/>
      <c r="J14" s="50"/>
      <c r="K14" s="49"/>
      <c r="L14" s="50"/>
      <c r="M14" s="51"/>
      <c r="N14" s="50"/>
    </row>
    <row r="15" spans="1:14" ht="15" customHeight="1">
      <c r="A15" s="16">
        <v>1</v>
      </c>
      <c r="B15" s="17" t="s">
        <v>17</v>
      </c>
      <c r="C15" s="36">
        <f>'[1]May17'!$S7</f>
        <v>512</v>
      </c>
      <c r="D15" s="37">
        <f>'[1]May17'!$P7</f>
        <v>234</v>
      </c>
      <c r="E15" s="38">
        <f>+'[3]homeden'!$A2</f>
        <v>0</v>
      </c>
      <c r="F15" s="39">
        <f>+'[3]centerden'!$A2</f>
        <v>0</v>
      </c>
      <c r="G15" s="38">
        <f>+'[3]homesanc'!$A2</f>
        <v>0</v>
      </c>
      <c r="H15" s="39">
        <f>+'[3]centersanc'!$A2</f>
        <v>0</v>
      </c>
      <c r="I15" s="40">
        <f>+'[3]homesusp'!$A2</f>
        <v>2</v>
      </c>
      <c r="J15" s="41">
        <f>+'[3]centersusp'!$A2</f>
        <v>1</v>
      </c>
      <c r="K15" s="40">
        <f>+'[3]homerev'!$A2</f>
        <v>0</v>
      </c>
      <c r="L15" s="41">
        <f>+'[3]centerrev'!$A2</f>
        <v>0</v>
      </c>
      <c r="M15" s="42">
        <f>SUM(E15,G15,I15,K15)</f>
        <v>2</v>
      </c>
      <c r="N15" s="41">
        <f>SUM(F15,H15,J15,L15)</f>
        <v>1</v>
      </c>
    </row>
    <row r="16" spans="1:14" ht="15" customHeight="1">
      <c r="A16" s="18">
        <v>2</v>
      </c>
      <c r="B16" s="19" t="s">
        <v>18</v>
      </c>
      <c r="C16" s="32">
        <f>'[1]May17'!$S8</f>
        <v>566</v>
      </c>
      <c r="D16" s="31">
        <f>'[1]May17'!$P8</f>
        <v>322</v>
      </c>
      <c r="E16" s="38">
        <f>+'[3]homeden'!$A3</f>
        <v>0</v>
      </c>
      <c r="F16" s="24">
        <f>+'[3]centerden'!$A3</f>
        <v>0</v>
      </c>
      <c r="G16" s="23">
        <f>+'[3]homesanc'!$A3</f>
        <v>0</v>
      </c>
      <c r="H16" s="24">
        <f>+'[3]centersanc'!$A3</f>
        <v>0</v>
      </c>
      <c r="I16" s="25">
        <f>+'[3]homesusp'!$A3</f>
        <v>1</v>
      </c>
      <c r="J16" s="26">
        <f>+'[3]centersusp'!$A3</f>
        <v>1</v>
      </c>
      <c r="K16" s="25">
        <f>+'[3]homerev'!$A3</f>
        <v>1</v>
      </c>
      <c r="L16" s="26">
        <f>+'[3]centerrev'!$A3</f>
        <v>1</v>
      </c>
      <c r="M16" s="42">
        <f aca="true" t="shared" si="0" ref="M16:N26">SUM(E16,G16,I16,K16)</f>
        <v>2</v>
      </c>
      <c r="N16" s="41">
        <f t="shared" si="0"/>
        <v>2</v>
      </c>
    </row>
    <row r="17" spans="1:14" ht="15" customHeight="1">
      <c r="A17" s="18">
        <v>3</v>
      </c>
      <c r="B17" s="19" t="s">
        <v>19</v>
      </c>
      <c r="C17" s="32">
        <f>'[1]May17'!$S9</f>
        <v>863</v>
      </c>
      <c r="D17" s="31">
        <f>'[1]May17'!$P9</f>
        <v>383</v>
      </c>
      <c r="E17" s="38">
        <f>+'[3]homeden'!$A4</f>
        <v>0</v>
      </c>
      <c r="F17" s="24">
        <f>+'[3]centerden'!$A4</f>
        <v>0</v>
      </c>
      <c r="G17" s="23">
        <f>+'[3]homesanc'!$A4</f>
        <v>0</v>
      </c>
      <c r="H17" s="24">
        <f>+'[3]centersanc'!$A4</f>
        <v>0</v>
      </c>
      <c r="I17" s="25">
        <f>+'[3]homesusp'!$A4</f>
        <v>0</v>
      </c>
      <c r="J17" s="26">
        <f>+'[3]centersusp'!$A4</f>
        <v>0</v>
      </c>
      <c r="K17" s="25">
        <f>+'[3]homerev'!$A4</f>
        <v>1</v>
      </c>
      <c r="L17" s="26">
        <f>+'[3]centerrev'!$A4</f>
        <v>0</v>
      </c>
      <c r="M17" s="42">
        <f t="shared" si="0"/>
        <v>1</v>
      </c>
      <c r="N17" s="41">
        <f t="shared" si="0"/>
        <v>0</v>
      </c>
    </row>
    <row r="18" spans="1:14" ht="15" customHeight="1">
      <c r="A18" s="18">
        <v>4</v>
      </c>
      <c r="B18" s="19" t="s">
        <v>20</v>
      </c>
      <c r="C18" s="32">
        <f>'[1]May17'!$S10</f>
        <v>840</v>
      </c>
      <c r="D18" s="31">
        <f>'[1]May17'!$P10</f>
        <v>394</v>
      </c>
      <c r="E18" s="38">
        <f>+'[3]homeden'!$A5</f>
        <v>0</v>
      </c>
      <c r="F18" s="24">
        <f>+'[3]centerden'!$A5</f>
        <v>0</v>
      </c>
      <c r="G18" s="23">
        <f>+'[3]homesanc'!$A5</f>
        <v>0</v>
      </c>
      <c r="H18" s="24">
        <f>+'[3]centersanc'!$A5</f>
        <v>0</v>
      </c>
      <c r="I18" s="25">
        <f>+'[3]homesusp'!$A5</f>
        <v>1</v>
      </c>
      <c r="J18" s="26">
        <f>+'[3]centersusp'!$A5</f>
        <v>0</v>
      </c>
      <c r="K18" s="25">
        <f>+'[3]homerev'!$A5</f>
        <v>1</v>
      </c>
      <c r="L18" s="26">
        <f>+'[3]centerrev'!$A5</f>
        <v>0</v>
      </c>
      <c r="M18" s="42">
        <f t="shared" si="0"/>
        <v>2</v>
      </c>
      <c r="N18" s="41">
        <f t="shared" si="0"/>
        <v>0</v>
      </c>
    </row>
    <row r="19" spans="1:14" ht="15" customHeight="1">
      <c r="A19" s="18">
        <v>5</v>
      </c>
      <c r="B19" s="19" t="s">
        <v>21</v>
      </c>
      <c r="C19" s="32">
        <f>'[1]May17'!$S11</f>
        <v>884</v>
      </c>
      <c r="D19" s="31">
        <f>'[1]May17'!$P11</f>
        <v>490</v>
      </c>
      <c r="E19" s="38">
        <f>+'[3]homeden'!$A6</f>
        <v>0</v>
      </c>
      <c r="F19" s="24">
        <f>+'[3]centerden'!$A6</f>
        <v>0</v>
      </c>
      <c r="G19" s="23">
        <f>+'[3]homesanc'!$A6</f>
        <v>0</v>
      </c>
      <c r="H19" s="24">
        <f>+'[3]centersanc'!$A6</f>
        <v>0</v>
      </c>
      <c r="I19" s="25">
        <f>+'[3]homesusp'!$A6</f>
        <v>0</v>
      </c>
      <c r="J19" s="26">
        <f>+'[3]centersusp'!$A6</f>
        <v>0</v>
      </c>
      <c r="K19" s="25">
        <f>+'[3]homerev'!$A6</f>
        <v>0</v>
      </c>
      <c r="L19" s="26">
        <f>+'[3]centerrev'!$A6</f>
        <v>0</v>
      </c>
      <c r="M19" s="42">
        <f t="shared" si="0"/>
        <v>0</v>
      </c>
      <c r="N19" s="41">
        <f t="shared" si="0"/>
        <v>0</v>
      </c>
    </row>
    <row r="20" spans="1:14" ht="15" customHeight="1">
      <c r="A20" s="18">
        <v>6</v>
      </c>
      <c r="B20" s="19" t="s">
        <v>22</v>
      </c>
      <c r="C20" s="32">
        <f>'[1]May17'!$S12</f>
        <v>344</v>
      </c>
      <c r="D20" s="31">
        <f>'[1]May17'!$P12</f>
        <v>175</v>
      </c>
      <c r="E20" s="38">
        <f>+'[3]homeden'!$A7</f>
        <v>0</v>
      </c>
      <c r="F20" s="24">
        <f>+'[3]centerden'!$A7</f>
        <v>0</v>
      </c>
      <c r="G20" s="23">
        <f>+'[3]homesanc'!$A7</f>
        <v>1</v>
      </c>
      <c r="H20" s="24">
        <f>+'[3]centersanc'!$A7</f>
        <v>0</v>
      </c>
      <c r="I20" s="25">
        <f>+'[3]homesusp'!$A7</f>
        <v>2</v>
      </c>
      <c r="J20" s="26">
        <f>+'[3]centersusp'!$A7</f>
        <v>0</v>
      </c>
      <c r="K20" s="25">
        <f>+'[3]homerev'!$A7</f>
        <v>0</v>
      </c>
      <c r="L20" s="26">
        <f>+'[3]centerrev'!$A7</f>
        <v>0</v>
      </c>
      <c r="M20" s="42">
        <f t="shared" si="0"/>
        <v>3</v>
      </c>
      <c r="N20" s="41">
        <f t="shared" si="0"/>
        <v>0</v>
      </c>
    </row>
    <row r="21" spans="1:14" ht="15" customHeight="1">
      <c r="A21" s="18">
        <v>7</v>
      </c>
      <c r="B21" s="19" t="s">
        <v>23</v>
      </c>
      <c r="C21" s="32">
        <f>'[1]May17'!$S13</f>
        <v>256</v>
      </c>
      <c r="D21" s="31">
        <f>'[1]May17'!$P13</f>
        <v>97</v>
      </c>
      <c r="E21" s="38">
        <f>+'[3]homeden'!$A8</f>
        <v>0</v>
      </c>
      <c r="F21" s="24">
        <f>+'[3]centerden'!$A8</f>
        <v>0</v>
      </c>
      <c r="G21" s="23">
        <f>+'[3]homesanc'!$A8</f>
        <v>0</v>
      </c>
      <c r="H21" s="24">
        <f>+'[3]centersanc'!$A8</f>
        <v>0</v>
      </c>
      <c r="I21" s="25">
        <f>+'[3]homesusp'!$A8</f>
        <v>0</v>
      </c>
      <c r="J21" s="26">
        <f>+'[3]centersusp'!$A8</f>
        <v>0</v>
      </c>
      <c r="K21" s="25">
        <f>+'[3]homerev'!$A8</f>
        <v>0</v>
      </c>
      <c r="L21" s="26">
        <f>+'[3]centerrev'!$A8</f>
        <v>0</v>
      </c>
      <c r="M21" s="42">
        <f t="shared" si="0"/>
        <v>0</v>
      </c>
      <c r="N21" s="41">
        <f t="shared" si="0"/>
        <v>0</v>
      </c>
    </row>
    <row r="22" spans="1:14" ht="15" customHeight="1">
      <c r="A22" s="18">
        <v>8</v>
      </c>
      <c r="B22" s="19" t="s">
        <v>24</v>
      </c>
      <c r="C22" s="32">
        <f>'[1]May17'!$S14</f>
        <v>264</v>
      </c>
      <c r="D22" s="31">
        <f>'[1]May17'!$P14</f>
        <v>66</v>
      </c>
      <c r="E22" s="38">
        <f>+'[3]homeden'!$A9</f>
        <v>0</v>
      </c>
      <c r="F22" s="24">
        <f>+'[3]centerden'!$A9</f>
        <v>0</v>
      </c>
      <c r="G22" s="23">
        <f>+'[3]homesanc'!$A9</f>
        <v>0</v>
      </c>
      <c r="H22" s="24">
        <f>+'[3]centersanc'!$A9</f>
        <v>0</v>
      </c>
      <c r="I22" s="25">
        <f>+'[3]homesusp'!$A9</f>
        <v>0</v>
      </c>
      <c r="J22" s="26">
        <f>+'[3]centersusp'!$A9</f>
        <v>0</v>
      </c>
      <c r="K22" s="25">
        <f>+'[3]homerev'!$A9</f>
        <v>0</v>
      </c>
      <c r="L22" s="26">
        <f>+'[3]centerrev'!$A9</f>
        <v>0</v>
      </c>
      <c r="M22" s="42">
        <f t="shared" si="0"/>
        <v>0</v>
      </c>
      <c r="N22" s="41">
        <f t="shared" si="0"/>
        <v>0</v>
      </c>
    </row>
    <row r="23" spans="1:14" ht="15" customHeight="1">
      <c r="A23" s="18">
        <v>9</v>
      </c>
      <c r="B23" s="19" t="s">
        <v>25</v>
      </c>
      <c r="C23" s="32">
        <f>'[1]May17'!$S15</f>
        <v>158</v>
      </c>
      <c r="D23" s="31">
        <f>'[1]May17'!$P15</f>
        <v>69</v>
      </c>
      <c r="E23" s="38">
        <f>+'[3]homeden'!$A10</f>
        <v>0</v>
      </c>
      <c r="F23" s="24">
        <f>+'[3]centerden'!$A10</f>
        <v>0</v>
      </c>
      <c r="G23" s="23">
        <f>+'[3]homesanc'!$A10</f>
        <v>0</v>
      </c>
      <c r="H23" s="24">
        <f>+'[3]centersanc'!$A10</f>
        <v>0</v>
      </c>
      <c r="I23" s="25">
        <f>+'[3]homesusp'!$A10</f>
        <v>0</v>
      </c>
      <c r="J23" s="26">
        <f>+'[3]centersusp'!$A10</f>
        <v>0</v>
      </c>
      <c r="K23" s="25">
        <f>+'[3]homerev'!$A10</f>
        <v>0</v>
      </c>
      <c r="L23" s="26">
        <f>+'[3]centerrev'!$A10</f>
        <v>0</v>
      </c>
      <c r="M23" s="42">
        <f t="shared" si="0"/>
        <v>0</v>
      </c>
      <c r="N23" s="41">
        <f t="shared" si="0"/>
        <v>0</v>
      </c>
    </row>
    <row r="24" spans="1:14" ht="15" customHeight="1">
      <c r="A24" s="18">
        <v>10</v>
      </c>
      <c r="B24" s="19" t="s">
        <v>26</v>
      </c>
      <c r="C24" s="32">
        <f>'[1]May17'!$S16</f>
        <v>512</v>
      </c>
      <c r="D24" s="31">
        <f>'[1]May17'!$P16</f>
        <v>161</v>
      </c>
      <c r="E24" s="38">
        <f>+'[3]homeden'!$A11</f>
        <v>0</v>
      </c>
      <c r="F24" s="24">
        <f>+'[3]centerden'!$A11</f>
        <v>0</v>
      </c>
      <c r="G24" s="23">
        <f>+'[3]homesanc'!$A11</f>
        <v>0</v>
      </c>
      <c r="H24" s="24">
        <f>+'[3]centersanc'!$A11</f>
        <v>1</v>
      </c>
      <c r="I24" s="25">
        <f>+'[3]homesusp'!$A11</f>
        <v>2</v>
      </c>
      <c r="J24" s="26">
        <f>+'[3]centersusp'!$A11</f>
        <v>0</v>
      </c>
      <c r="K24" s="25">
        <f>+'[3]homerev'!$A11</f>
        <v>1</v>
      </c>
      <c r="L24" s="26">
        <f>+'[3]centerrev'!$A11</f>
        <v>0</v>
      </c>
      <c r="M24" s="42">
        <f t="shared" si="0"/>
        <v>3</v>
      </c>
      <c r="N24" s="41">
        <f t="shared" si="0"/>
        <v>1</v>
      </c>
    </row>
    <row r="25" spans="1:14" ht="15" customHeight="1">
      <c r="A25" s="18">
        <v>11</v>
      </c>
      <c r="B25" s="19" t="s">
        <v>27</v>
      </c>
      <c r="C25" s="32">
        <f>'[1]May17'!$S17</f>
        <v>381</v>
      </c>
      <c r="D25" s="31">
        <f>'[1]May17'!$P17</f>
        <v>124</v>
      </c>
      <c r="E25" s="38">
        <f>+'[3]homeden'!$A12</f>
        <v>0</v>
      </c>
      <c r="F25" s="24">
        <f>+'[3]centerden'!$A12</f>
        <v>0</v>
      </c>
      <c r="G25" s="23">
        <f>+'[3]homesanc'!$A12</f>
        <v>1</v>
      </c>
      <c r="H25" s="24">
        <f>+'[3]centersanc'!$A12</f>
        <v>0</v>
      </c>
      <c r="I25" s="25">
        <f>+'[3]homesusp'!$A12</f>
        <v>1</v>
      </c>
      <c r="J25" s="26">
        <f>+'[3]centersusp'!$A12</f>
        <v>0</v>
      </c>
      <c r="K25" s="25">
        <f>+'[3]homerev'!$A12</f>
        <v>0</v>
      </c>
      <c r="L25" s="26">
        <f>+'[3]centerrev'!$A12</f>
        <v>0</v>
      </c>
      <c r="M25" s="42">
        <f t="shared" si="0"/>
        <v>2</v>
      </c>
      <c r="N25" s="41">
        <f t="shared" si="0"/>
        <v>0</v>
      </c>
    </row>
    <row r="26" spans="1:14" ht="15" customHeight="1">
      <c r="A26" s="18">
        <v>12</v>
      </c>
      <c r="B26" s="19" t="s">
        <v>28</v>
      </c>
      <c r="C26" s="32">
        <f>'[1]May17'!$S18</f>
        <v>339</v>
      </c>
      <c r="D26" s="31">
        <f>'[1]May17'!$P18</f>
        <v>116</v>
      </c>
      <c r="E26" s="38">
        <f>+'[3]homeden'!$A13</f>
        <v>0</v>
      </c>
      <c r="F26" s="24">
        <f>+'[3]centerden'!$A13</f>
        <v>0</v>
      </c>
      <c r="G26" s="23">
        <f>+'[3]homesanc'!$A13</f>
        <v>0</v>
      </c>
      <c r="H26" s="24">
        <f>+'[3]centersanc'!$A13</f>
        <v>0</v>
      </c>
      <c r="I26" s="25">
        <f>+'[3]homesusp'!$A13</f>
        <v>0</v>
      </c>
      <c r="J26" s="26">
        <f>+'[3]centersusp'!$A13</f>
        <v>0</v>
      </c>
      <c r="K26" s="25">
        <f>+'[3]homerev'!$A13</f>
        <v>0</v>
      </c>
      <c r="L26" s="26">
        <f>+'[3]centerrev'!$A13</f>
        <v>0</v>
      </c>
      <c r="M26" s="42">
        <f t="shared" si="0"/>
        <v>0</v>
      </c>
      <c r="N26" s="41">
        <f t="shared" si="0"/>
        <v>0</v>
      </c>
    </row>
    <row r="27" spans="1:14" ht="15" customHeight="1" thickBot="1">
      <c r="A27" s="20">
        <v>13</v>
      </c>
      <c r="B27" s="21" t="s">
        <v>29</v>
      </c>
      <c r="C27" s="32">
        <f>'[1]May17'!$S19</f>
        <v>139</v>
      </c>
      <c r="D27" s="31">
        <f>'[1]May17'!$P19</f>
        <v>85</v>
      </c>
      <c r="E27" s="38">
        <f>+'[3]homeden'!$A14</f>
        <v>0</v>
      </c>
      <c r="F27" s="28">
        <f>+'[3]centerden'!$A14</f>
        <v>0</v>
      </c>
      <c r="G27" s="27">
        <f>+'[3]homesanc'!$A14</f>
        <v>1</v>
      </c>
      <c r="H27" s="28">
        <f>+'[3]centersanc'!$A14</f>
        <v>0</v>
      </c>
      <c r="I27" s="29">
        <f>+'[3]homesusp'!$A14</f>
        <v>0</v>
      </c>
      <c r="J27" s="30">
        <f>+'[3]centersusp'!$A14</f>
        <v>0</v>
      </c>
      <c r="K27" s="29">
        <f>+'[3]homerev'!$A14</f>
        <v>0</v>
      </c>
      <c r="L27" s="30">
        <f>+'[3]centerrev'!$A14</f>
        <v>0</v>
      </c>
      <c r="M27" s="42">
        <f>SUM(E27,G27,I27,K27)</f>
        <v>1</v>
      </c>
      <c r="N27" s="41">
        <f>SUM(F27,H27,J27,L27)</f>
        <v>0</v>
      </c>
    </row>
    <row r="28" spans="2:14" ht="15" customHeight="1" thickBot="1">
      <c r="B28" s="22" t="s">
        <v>30</v>
      </c>
      <c r="C28" s="13">
        <f>SUM(C15:C27)</f>
        <v>6058</v>
      </c>
      <c r="D28" s="14">
        <f>SUM(D15:D27)</f>
        <v>2716</v>
      </c>
      <c r="E28" s="13">
        <f aca="true" t="shared" si="1" ref="E28:N28">SUM(E15:E27)</f>
        <v>0</v>
      </c>
      <c r="F28" s="14">
        <f t="shared" si="1"/>
        <v>0</v>
      </c>
      <c r="G28" s="13">
        <f t="shared" si="1"/>
        <v>3</v>
      </c>
      <c r="H28" s="14">
        <f t="shared" si="1"/>
        <v>1</v>
      </c>
      <c r="I28" s="13">
        <f t="shared" si="1"/>
        <v>9</v>
      </c>
      <c r="J28" s="14">
        <f t="shared" si="1"/>
        <v>2</v>
      </c>
      <c r="K28" s="13">
        <f t="shared" si="1"/>
        <v>4</v>
      </c>
      <c r="L28" s="14">
        <f t="shared" si="1"/>
        <v>1</v>
      </c>
      <c r="M28" s="34">
        <f>SUM(M15:M27)</f>
        <v>16</v>
      </c>
      <c r="N28" s="14">
        <f t="shared" si="1"/>
        <v>4</v>
      </c>
    </row>
    <row r="29" spans="1:14" ht="15" customHeight="1">
      <c r="A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  <c r="N29" s="5"/>
    </row>
    <row r="30" spans="1:14" ht="15" customHeight="1">
      <c r="A30" s="10"/>
      <c r="B30" s="15" t="s">
        <v>31</v>
      </c>
      <c r="C30" s="64" t="s">
        <v>32</v>
      </c>
      <c r="D30" s="64"/>
      <c r="E30" s="64"/>
      <c r="F30" s="64"/>
      <c r="G30" s="64"/>
      <c r="H30" s="64"/>
      <c r="I30" s="64"/>
      <c r="J30" s="7"/>
      <c r="K30" s="7"/>
      <c r="L30" s="7"/>
      <c r="M30" s="6"/>
      <c r="N30" s="6"/>
    </row>
    <row r="31" spans="1:14" ht="15" customHeight="1">
      <c r="A31" s="11"/>
      <c r="B31" s="15" t="s">
        <v>33</v>
      </c>
      <c r="C31" s="59" t="s">
        <v>34</v>
      </c>
      <c r="D31" s="59"/>
      <c r="E31" s="59"/>
      <c r="F31" s="59"/>
      <c r="G31" s="59"/>
      <c r="H31" s="59"/>
      <c r="I31" s="59"/>
      <c r="J31" s="6"/>
      <c r="K31" s="6"/>
      <c r="L31" s="6"/>
      <c r="M31" s="6"/>
      <c r="N31" s="6"/>
    </row>
    <row r="32" spans="1:14" ht="15" customHeight="1">
      <c r="A32" s="11"/>
      <c r="B32" s="15" t="s">
        <v>35</v>
      </c>
      <c r="C32" s="59" t="s">
        <v>36</v>
      </c>
      <c r="D32" s="59"/>
      <c r="E32" s="59"/>
      <c r="F32" s="59"/>
      <c r="G32" s="59"/>
      <c r="H32" s="59"/>
      <c r="I32" s="59"/>
      <c r="J32" s="6"/>
      <c r="K32" s="6"/>
      <c r="L32" s="6"/>
      <c r="M32" s="6"/>
      <c r="N32" s="6"/>
    </row>
    <row r="33" spans="1:14" ht="15" customHeight="1">
      <c r="A33" s="11"/>
      <c r="B33" s="15" t="s">
        <v>37</v>
      </c>
      <c r="C33" s="59" t="s">
        <v>38</v>
      </c>
      <c r="D33" s="59"/>
      <c r="E33" s="59"/>
      <c r="F33" s="59"/>
      <c r="G33" s="59"/>
      <c r="H33" s="59"/>
      <c r="I33" s="59"/>
      <c r="J33" s="6"/>
      <c r="K33" s="6"/>
      <c r="L33" s="6"/>
      <c r="M33" s="6"/>
      <c r="N33" s="6"/>
    </row>
    <row r="34" spans="1:14" ht="15" customHeight="1">
      <c r="A34" s="11"/>
      <c r="B34" s="15" t="s">
        <v>39</v>
      </c>
      <c r="C34" s="59" t="s">
        <v>40</v>
      </c>
      <c r="D34" s="59"/>
      <c r="E34" s="59"/>
      <c r="F34" s="59"/>
      <c r="G34" s="59"/>
      <c r="H34" s="59"/>
      <c r="I34" s="59"/>
      <c r="J34" s="1"/>
      <c r="K34" s="1"/>
      <c r="L34" s="6"/>
      <c r="M34" s="6"/>
      <c r="N34" s="6"/>
    </row>
  </sheetData>
  <sheetProtection/>
  <mergeCells count="26">
    <mergeCell ref="K11:L11"/>
    <mergeCell ref="M11:N11"/>
    <mergeCell ref="A1:N1"/>
    <mergeCell ref="A2:N2"/>
    <mergeCell ref="A3:N3"/>
    <mergeCell ref="A4:N4"/>
    <mergeCell ref="A5:N5"/>
    <mergeCell ref="A6:N6"/>
    <mergeCell ref="K12:L12"/>
    <mergeCell ref="M12:N12"/>
    <mergeCell ref="A13:B13"/>
    <mergeCell ref="A7:N7"/>
    <mergeCell ref="A8:N8"/>
    <mergeCell ref="A9:N9"/>
    <mergeCell ref="E10:L10"/>
    <mergeCell ref="E11:F11"/>
    <mergeCell ref="G11:H11"/>
    <mergeCell ref="I11:J11"/>
    <mergeCell ref="C30:I30"/>
    <mergeCell ref="C31:I31"/>
    <mergeCell ref="C32:I32"/>
    <mergeCell ref="C33:I33"/>
    <mergeCell ref="C34:I34"/>
    <mergeCell ref="E12:F12"/>
    <mergeCell ref="G12:H12"/>
    <mergeCell ref="I12:J12"/>
  </mergeCells>
  <printOptions/>
  <pageMargins left="0.5" right="0.25" top="1" bottom="0.5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0" zoomScaleNormal="80" zoomScalePageLayoutView="0" workbookViewId="0" topLeftCell="A1">
      <selection activeCell="A1" sqref="A1:N1"/>
    </sheetView>
  </sheetViews>
  <sheetFormatPr defaultColWidth="9.140625" defaultRowHeight="15" customHeight="1"/>
  <cols>
    <col min="1" max="1" width="6.00390625" style="33" customWidth="1"/>
    <col min="2" max="2" width="23.57421875" style="33" customWidth="1"/>
    <col min="3" max="12" width="8.7109375" style="33" customWidth="1"/>
    <col min="13" max="13" width="9.7109375" style="33" customWidth="1"/>
    <col min="14" max="14" width="8.7109375" style="33" customWidth="1"/>
    <col min="15" max="16384" width="9.140625" style="33" customWidth="1"/>
  </cols>
  <sheetData>
    <row r="1" spans="1:14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7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5" customHeight="1">
      <c r="A6" s="63" t="s">
        <v>42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 customHeight="1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5" customHeight="1" thickBo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5:14" ht="15" customHeight="1" thickBot="1">
      <c r="E10" s="56" t="s">
        <v>5</v>
      </c>
      <c r="F10" s="57"/>
      <c r="G10" s="57"/>
      <c r="H10" s="57"/>
      <c r="I10" s="57"/>
      <c r="J10" s="57"/>
      <c r="K10" s="57"/>
      <c r="L10" s="58"/>
      <c r="M10" s="2"/>
      <c r="N10" s="3"/>
    </row>
    <row r="11" spans="1:14" ht="15" customHeight="1" thickBot="1">
      <c r="A11" s="9"/>
      <c r="C11" s="2"/>
      <c r="D11" s="2"/>
      <c r="E11" s="66" t="s">
        <v>6</v>
      </c>
      <c r="F11" s="67"/>
      <c r="G11" s="66" t="s">
        <v>7</v>
      </c>
      <c r="H11" s="67"/>
      <c r="I11" s="66" t="s">
        <v>6</v>
      </c>
      <c r="J11" s="67"/>
      <c r="K11" s="66" t="s">
        <v>6</v>
      </c>
      <c r="L11" s="67"/>
      <c r="M11" s="54"/>
      <c r="N11" s="55"/>
    </row>
    <row r="12" spans="3:14" ht="15" customHeight="1" thickBot="1">
      <c r="C12" s="12" t="s">
        <v>8</v>
      </c>
      <c r="D12" s="35"/>
      <c r="E12" s="54" t="s">
        <v>9</v>
      </c>
      <c r="F12" s="65"/>
      <c r="G12" s="54" t="s">
        <v>10</v>
      </c>
      <c r="H12" s="65"/>
      <c r="I12" s="54" t="s">
        <v>11</v>
      </c>
      <c r="J12" s="65"/>
      <c r="K12" s="54" t="s">
        <v>12</v>
      </c>
      <c r="L12" s="65"/>
      <c r="M12" s="54" t="s">
        <v>13</v>
      </c>
      <c r="N12" s="65"/>
    </row>
    <row r="13" spans="1:14" ht="15" customHeight="1" thickBot="1">
      <c r="A13" s="68" t="s">
        <v>14</v>
      </c>
      <c r="B13" s="69"/>
      <c r="C13" s="43" t="s">
        <v>15</v>
      </c>
      <c r="D13" s="44" t="s">
        <v>16</v>
      </c>
      <c r="E13" s="43" t="s">
        <v>15</v>
      </c>
      <c r="F13" s="44" t="s">
        <v>16</v>
      </c>
      <c r="G13" s="43" t="s">
        <v>15</v>
      </c>
      <c r="H13" s="44" t="s">
        <v>16</v>
      </c>
      <c r="I13" s="43" t="s">
        <v>15</v>
      </c>
      <c r="J13" s="44" t="s">
        <v>16</v>
      </c>
      <c r="K13" s="43" t="s">
        <v>15</v>
      </c>
      <c r="L13" s="44" t="s">
        <v>16</v>
      </c>
      <c r="M13" s="43" t="s">
        <v>15</v>
      </c>
      <c r="N13" s="44" t="s">
        <v>16</v>
      </c>
    </row>
    <row r="14" spans="1:14" ht="15" customHeight="1" hidden="1" thickBot="1">
      <c r="A14" s="45"/>
      <c r="B14" s="46"/>
      <c r="C14" s="47"/>
      <c r="D14" s="48"/>
      <c r="E14" s="49"/>
      <c r="F14" s="50"/>
      <c r="G14" s="49"/>
      <c r="H14" s="50"/>
      <c r="I14" s="49"/>
      <c r="J14" s="50"/>
      <c r="K14" s="49"/>
      <c r="L14" s="50"/>
      <c r="M14" s="51"/>
      <c r="N14" s="50"/>
    </row>
    <row r="15" spans="1:14" ht="15" customHeight="1">
      <c r="A15" s="16">
        <v>1</v>
      </c>
      <c r="B15" s="17" t="s">
        <v>17</v>
      </c>
      <c r="C15" s="36">
        <f>'[1]Jun17'!$S7</f>
        <v>507</v>
      </c>
      <c r="D15" s="37">
        <f>'[1]Jun17'!$P7</f>
        <v>232</v>
      </c>
      <c r="E15" s="38">
        <f>+'[3]homeden'!$A2</f>
        <v>0</v>
      </c>
      <c r="F15" s="39">
        <f>+'[3]centerden'!$A2</f>
        <v>0</v>
      </c>
      <c r="G15" s="38">
        <f>+'[3]homesanc'!$A2</f>
        <v>0</v>
      </c>
      <c r="H15" s="39">
        <f>+'[3]centersanc'!$A2</f>
        <v>0</v>
      </c>
      <c r="I15" s="40">
        <f>+'[3]homesusp'!$A2</f>
        <v>2</v>
      </c>
      <c r="J15" s="41">
        <f>+'[3]centersusp'!$A2</f>
        <v>1</v>
      </c>
      <c r="K15" s="40">
        <f>+'[3]homerev'!$A2</f>
        <v>0</v>
      </c>
      <c r="L15" s="41">
        <f>+'[3]centerrev'!$A2</f>
        <v>0</v>
      </c>
      <c r="M15" s="42">
        <f>SUM(E15,G15,I15,K15)</f>
        <v>2</v>
      </c>
      <c r="N15" s="41">
        <f>SUM(F15,H15,J15,L15)</f>
        <v>1</v>
      </c>
    </row>
    <row r="16" spans="1:14" ht="15" customHeight="1">
      <c r="A16" s="18">
        <v>2</v>
      </c>
      <c r="B16" s="19" t="s">
        <v>18</v>
      </c>
      <c r="C16" s="32">
        <f>'[1]Jun17'!$S8</f>
        <v>558</v>
      </c>
      <c r="D16" s="31">
        <f>'[1]Jun17'!$P8</f>
        <v>319</v>
      </c>
      <c r="E16" s="38">
        <f>+'[3]homeden'!$A3</f>
        <v>0</v>
      </c>
      <c r="F16" s="24">
        <f>+'[3]centerden'!$A3</f>
        <v>0</v>
      </c>
      <c r="G16" s="23">
        <f>+'[3]homesanc'!$A3</f>
        <v>0</v>
      </c>
      <c r="H16" s="24">
        <f>+'[3]centersanc'!$A3</f>
        <v>0</v>
      </c>
      <c r="I16" s="25">
        <f>+'[3]homesusp'!$A3</f>
        <v>1</v>
      </c>
      <c r="J16" s="26">
        <f>+'[3]centersusp'!$A3</f>
        <v>1</v>
      </c>
      <c r="K16" s="25">
        <f>+'[3]homerev'!$A3</f>
        <v>1</v>
      </c>
      <c r="L16" s="26">
        <f>+'[3]centerrev'!$A3</f>
        <v>1</v>
      </c>
      <c r="M16" s="42">
        <f aca="true" t="shared" si="0" ref="M16:N26">SUM(E16,G16,I16,K16)</f>
        <v>2</v>
      </c>
      <c r="N16" s="41">
        <f t="shared" si="0"/>
        <v>2</v>
      </c>
    </row>
    <row r="17" spans="1:14" ht="15" customHeight="1">
      <c r="A17" s="18">
        <v>3</v>
      </c>
      <c r="B17" s="19" t="s">
        <v>19</v>
      </c>
      <c r="C17" s="32">
        <f>'[1]Jun17'!$S9</f>
        <v>853</v>
      </c>
      <c r="D17" s="31">
        <f>'[1]Jun17'!$P9</f>
        <v>382</v>
      </c>
      <c r="E17" s="38">
        <f>+'[3]homeden'!$A4</f>
        <v>0</v>
      </c>
      <c r="F17" s="24">
        <f>+'[3]centerden'!$A4</f>
        <v>0</v>
      </c>
      <c r="G17" s="23">
        <f>+'[3]homesanc'!$A4</f>
        <v>0</v>
      </c>
      <c r="H17" s="24">
        <f>+'[3]centersanc'!$A4</f>
        <v>0</v>
      </c>
      <c r="I17" s="25">
        <f>+'[3]homesusp'!$A4</f>
        <v>0</v>
      </c>
      <c r="J17" s="26">
        <f>+'[3]centersusp'!$A4</f>
        <v>0</v>
      </c>
      <c r="K17" s="25">
        <f>+'[3]homerev'!$A4</f>
        <v>1</v>
      </c>
      <c r="L17" s="26">
        <f>+'[3]centerrev'!$A4</f>
        <v>0</v>
      </c>
      <c r="M17" s="42">
        <f t="shared" si="0"/>
        <v>1</v>
      </c>
      <c r="N17" s="41">
        <f t="shared" si="0"/>
        <v>0</v>
      </c>
    </row>
    <row r="18" spans="1:14" ht="15" customHeight="1">
      <c r="A18" s="18">
        <v>4</v>
      </c>
      <c r="B18" s="19" t="s">
        <v>20</v>
      </c>
      <c r="C18" s="32">
        <f>'[1]Jun17'!$S10</f>
        <v>827</v>
      </c>
      <c r="D18" s="31">
        <f>'[1]Jun17'!$P10</f>
        <v>392</v>
      </c>
      <c r="E18" s="38">
        <f>+'[3]homeden'!$A5</f>
        <v>0</v>
      </c>
      <c r="F18" s="24">
        <f>+'[3]centerden'!$A5</f>
        <v>0</v>
      </c>
      <c r="G18" s="23">
        <f>+'[3]homesanc'!$A5</f>
        <v>0</v>
      </c>
      <c r="H18" s="24">
        <f>+'[3]centersanc'!$A5</f>
        <v>0</v>
      </c>
      <c r="I18" s="25">
        <f>+'[3]homesusp'!$A5</f>
        <v>1</v>
      </c>
      <c r="J18" s="26">
        <f>+'[3]centersusp'!$A5</f>
        <v>0</v>
      </c>
      <c r="K18" s="25">
        <f>+'[3]homerev'!$A5</f>
        <v>1</v>
      </c>
      <c r="L18" s="26">
        <f>+'[3]centerrev'!$A5</f>
        <v>0</v>
      </c>
      <c r="M18" s="42">
        <f t="shared" si="0"/>
        <v>2</v>
      </c>
      <c r="N18" s="41">
        <f t="shared" si="0"/>
        <v>0</v>
      </c>
    </row>
    <row r="19" spans="1:14" ht="15" customHeight="1">
      <c r="A19" s="18">
        <v>5</v>
      </c>
      <c r="B19" s="19" t="s">
        <v>21</v>
      </c>
      <c r="C19" s="32">
        <f>'[1]Jun17'!$S11</f>
        <v>887</v>
      </c>
      <c r="D19" s="31">
        <f>'[1]Jun17'!$P11</f>
        <v>491</v>
      </c>
      <c r="E19" s="38">
        <f>+'[3]homeden'!$A6</f>
        <v>0</v>
      </c>
      <c r="F19" s="24">
        <f>+'[3]centerden'!$A6</f>
        <v>0</v>
      </c>
      <c r="G19" s="23">
        <f>+'[3]homesanc'!$A6</f>
        <v>0</v>
      </c>
      <c r="H19" s="24">
        <f>+'[3]centersanc'!$A6</f>
        <v>0</v>
      </c>
      <c r="I19" s="25">
        <f>+'[3]homesusp'!$A6</f>
        <v>0</v>
      </c>
      <c r="J19" s="26">
        <f>+'[3]centersusp'!$A6</f>
        <v>0</v>
      </c>
      <c r="K19" s="25">
        <f>+'[3]homerev'!$A6</f>
        <v>0</v>
      </c>
      <c r="L19" s="26">
        <f>+'[3]centerrev'!$A6</f>
        <v>0</v>
      </c>
      <c r="M19" s="42">
        <f t="shared" si="0"/>
        <v>0</v>
      </c>
      <c r="N19" s="41">
        <f t="shared" si="0"/>
        <v>0</v>
      </c>
    </row>
    <row r="20" spans="1:14" ht="15" customHeight="1">
      <c r="A20" s="18">
        <v>6</v>
      </c>
      <c r="B20" s="19" t="s">
        <v>22</v>
      </c>
      <c r="C20" s="32">
        <f>'[1]Jun17'!$S12</f>
        <v>339</v>
      </c>
      <c r="D20" s="31">
        <f>'[1]Jun17'!$P12</f>
        <v>176</v>
      </c>
      <c r="E20" s="38">
        <f>+'[3]homeden'!$A7</f>
        <v>0</v>
      </c>
      <c r="F20" s="24">
        <f>+'[3]centerden'!$A7</f>
        <v>0</v>
      </c>
      <c r="G20" s="23">
        <f>+'[3]homesanc'!$A7</f>
        <v>1</v>
      </c>
      <c r="H20" s="24">
        <f>+'[3]centersanc'!$A7</f>
        <v>0</v>
      </c>
      <c r="I20" s="25">
        <f>+'[3]homesusp'!$A7</f>
        <v>2</v>
      </c>
      <c r="J20" s="26">
        <f>+'[3]centersusp'!$A7</f>
        <v>0</v>
      </c>
      <c r="K20" s="25">
        <f>+'[3]homerev'!$A7</f>
        <v>0</v>
      </c>
      <c r="L20" s="26">
        <f>+'[3]centerrev'!$A7</f>
        <v>0</v>
      </c>
      <c r="M20" s="42">
        <f t="shared" si="0"/>
        <v>3</v>
      </c>
      <c r="N20" s="41">
        <f t="shared" si="0"/>
        <v>0</v>
      </c>
    </row>
    <row r="21" spans="1:14" ht="15" customHeight="1">
      <c r="A21" s="18">
        <v>7</v>
      </c>
      <c r="B21" s="19" t="s">
        <v>23</v>
      </c>
      <c r="C21" s="32">
        <f>'[1]Jun17'!$S13</f>
        <v>255</v>
      </c>
      <c r="D21" s="31">
        <f>'[1]Jun17'!$P13</f>
        <v>96</v>
      </c>
      <c r="E21" s="38">
        <f>+'[3]homeden'!$A8</f>
        <v>0</v>
      </c>
      <c r="F21" s="24">
        <f>+'[3]centerden'!$A8</f>
        <v>0</v>
      </c>
      <c r="G21" s="23">
        <f>+'[3]homesanc'!$A8</f>
        <v>0</v>
      </c>
      <c r="H21" s="24">
        <f>+'[3]centersanc'!$A8</f>
        <v>0</v>
      </c>
      <c r="I21" s="25">
        <f>+'[3]homesusp'!$A8</f>
        <v>0</v>
      </c>
      <c r="J21" s="26">
        <f>+'[3]centersusp'!$A8</f>
        <v>0</v>
      </c>
      <c r="K21" s="25">
        <f>+'[3]homerev'!$A8</f>
        <v>0</v>
      </c>
      <c r="L21" s="26">
        <f>+'[3]centerrev'!$A8</f>
        <v>0</v>
      </c>
      <c r="M21" s="42">
        <f t="shared" si="0"/>
        <v>0</v>
      </c>
      <c r="N21" s="41">
        <f t="shared" si="0"/>
        <v>0</v>
      </c>
    </row>
    <row r="22" spans="1:14" ht="15" customHeight="1">
      <c r="A22" s="18">
        <v>8</v>
      </c>
      <c r="B22" s="19" t="s">
        <v>24</v>
      </c>
      <c r="C22" s="32">
        <f>'[1]Jun17'!$S14</f>
        <v>259</v>
      </c>
      <c r="D22" s="31">
        <f>'[1]Jun17'!$P14</f>
        <v>65</v>
      </c>
      <c r="E22" s="38">
        <f>+'[3]homeden'!$A9</f>
        <v>0</v>
      </c>
      <c r="F22" s="24">
        <f>+'[3]centerden'!$A9</f>
        <v>0</v>
      </c>
      <c r="G22" s="23">
        <f>+'[3]homesanc'!$A9</f>
        <v>0</v>
      </c>
      <c r="H22" s="24">
        <f>+'[3]centersanc'!$A9</f>
        <v>0</v>
      </c>
      <c r="I22" s="25">
        <f>+'[3]homesusp'!$A9</f>
        <v>0</v>
      </c>
      <c r="J22" s="26">
        <f>+'[3]centersusp'!$A9</f>
        <v>0</v>
      </c>
      <c r="K22" s="25">
        <f>+'[3]homerev'!$A9</f>
        <v>0</v>
      </c>
      <c r="L22" s="26">
        <f>+'[3]centerrev'!$A9</f>
        <v>0</v>
      </c>
      <c r="M22" s="42">
        <f t="shared" si="0"/>
        <v>0</v>
      </c>
      <c r="N22" s="41">
        <f t="shared" si="0"/>
        <v>0</v>
      </c>
    </row>
    <row r="23" spans="1:14" ht="15" customHeight="1">
      <c r="A23" s="18">
        <v>9</v>
      </c>
      <c r="B23" s="19" t="s">
        <v>25</v>
      </c>
      <c r="C23" s="32">
        <f>'[1]Jun17'!$S15</f>
        <v>154</v>
      </c>
      <c r="D23" s="31">
        <f>'[1]Jun17'!$P15</f>
        <v>69</v>
      </c>
      <c r="E23" s="38">
        <f>+'[3]homeden'!$A10</f>
        <v>0</v>
      </c>
      <c r="F23" s="24">
        <f>+'[3]centerden'!$A10</f>
        <v>0</v>
      </c>
      <c r="G23" s="23">
        <f>+'[3]homesanc'!$A10</f>
        <v>0</v>
      </c>
      <c r="H23" s="24">
        <f>+'[3]centersanc'!$A10</f>
        <v>0</v>
      </c>
      <c r="I23" s="25">
        <f>+'[3]homesusp'!$A10</f>
        <v>0</v>
      </c>
      <c r="J23" s="26">
        <f>+'[3]centersusp'!$A10</f>
        <v>0</v>
      </c>
      <c r="K23" s="25">
        <f>+'[3]homerev'!$A10</f>
        <v>0</v>
      </c>
      <c r="L23" s="26">
        <f>+'[3]centerrev'!$A10</f>
        <v>0</v>
      </c>
      <c r="M23" s="42">
        <f t="shared" si="0"/>
        <v>0</v>
      </c>
      <c r="N23" s="41">
        <f t="shared" si="0"/>
        <v>0</v>
      </c>
    </row>
    <row r="24" spans="1:14" ht="15" customHeight="1">
      <c r="A24" s="18">
        <v>10</v>
      </c>
      <c r="B24" s="19" t="s">
        <v>26</v>
      </c>
      <c r="C24" s="32">
        <f>'[1]Jun17'!$S16</f>
        <v>508</v>
      </c>
      <c r="D24" s="31">
        <f>'[1]Jun17'!$P16</f>
        <v>160</v>
      </c>
      <c r="E24" s="38">
        <f>+'[3]homeden'!$A11</f>
        <v>0</v>
      </c>
      <c r="F24" s="24">
        <f>+'[3]centerden'!$A11</f>
        <v>0</v>
      </c>
      <c r="G24" s="23">
        <f>+'[3]homesanc'!$A11</f>
        <v>0</v>
      </c>
      <c r="H24" s="24">
        <f>+'[3]centersanc'!$A11</f>
        <v>1</v>
      </c>
      <c r="I24" s="25">
        <f>+'[3]homesusp'!$A11</f>
        <v>2</v>
      </c>
      <c r="J24" s="26">
        <f>+'[3]centersusp'!$A11</f>
        <v>0</v>
      </c>
      <c r="K24" s="25">
        <f>+'[3]homerev'!$A11</f>
        <v>1</v>
      </c>
      <c r="L24" s="26">
        <f>+'[3]centerrev'!$A11</f>
        <v>0</v>
      </c>
      <c r="M24" s="42">
        <f t="shared" si="0"/>
        <v>3</v>
      </c>
      <c r="N24" s="41">
        <f t="shared" si="0"/>
        <v>1</v>
      </c>
    </row>
    <row r="25" spans="1:14" ht="15" customHeight="1">
      <c r="A25" s="18">
        <v>11</v>
      </c>
      <c r="B25" s="19" t="s">
        <v>27</v>
      </c>
      <c r="C25" s="32">
        <f>'[1]Jun17'!$S17</f>
        <v>382</v>
      </c>
      <c r="D25" s="31">
        <f>'[1]Jun17'!$P17</f>
        <v>123</v>
      </c>
      <c r="E25" s="38">
        <f>+'[3]homeden'!$A12</f>
        <v>0</v>
      </c>
      <c r="F25" s="24">
        <f>+'[3]centerden'!$A12</f>
        <v>0</v>
      </c>
      <c r="G25" s="23">
        <f>+'[3]homesanc'!$A12</f>
        <v>1</v>
      </c>
      <c r="H25" s="24">
        <f>+'[3]centersanc'!$A12</f>
        <v>0</v>
      </c>
      <c r="I25" s="25">
        <f>+'[3]homesusp'!$A12</f>
        <v>1</v>
      </c>
      <c r="J25" s="26">
        <f>+'[3]centersusp'!$A12</f>
        <v>0</v>
      </c>
      <c r="K25" s="25">
        <f>+'[3]homerev'!$A12</f>
        <v>0</v>
      </c>
      <c r="L25" s="26">
        <f>+'[3]centerrev'!$A12</f>
        <v>0</v>
      </c>
      <c r="M25" s="42">
        <f t="shared" si="0"/>
        <v>2</v>
      </c>
      <c r="N25" s="41">
        <f t="shared" si="0"/>
        <v>0</v>
      </c>
    </row>
    <row r="26" spans="1:14" ht="15" customHeight="1">
      <c r="A26" s="18">
        <v>12</v>
      </c>
      <c r="B26" s="19" t="s">
        <v>28</v>
      </c>
      <c r="C26" s="32">
        <f>'[1]Jun17'!$S18</f>
        <v>343</v>
      </c>
      <c r="D26" s="31">
        <f>'[1]Jun17'!$P18</f>
        <v>112</v>
      </c>
      <c r="E26" s="38">
        <f>+'[3]homeden'!$A13</f>
        <v>0</v>
      </c>
      <c r="F26" s="24">
        <f>+'[3]centerden'!$A13</f>
        <v>0</v>
      </c>
      <c r="G26" s="23">
        <f>+'[3]homesanc'!$A13</f>
        <v>0</v>
      </c>
      <c r="H26" s="24">
        <f>+'[3]centersanc'!$A13</f>
        <v>0</v>
      </c>
      <c r="I26" s="25">
        <f>+'[3]homesusp'!$A13</f>
        <v>0</v>
      </c>
      <c r="J26" s="26">
        <f>+'[3]centersusp'!$A13</f>
        <v>0</v>
      </c>
      <c r="K26" s="25">
        <f>+'[3]homerev'!$A13</f>
        <v>0</v>
      </c>
      <c r="L26" s="26">
        <f>+'[3]centerrev'!$A13</f>
        <v>0</v>
      </c>
      <c r="M26" s="42">
        <f t="shared" si="0"/>
        <v>0</v>
      </c>
      <c r="N26" s="41">
        <f t="shared" si="0"/>
        <v>0</v>
      </c>
    </row>
    <row r="27" spans="1:14" ht="15" customHeight="1" thickBot="1">
      <c r="A27" s="20">
        <v>13</v>
      </c>
      <c r="B27" s="21" t="s">
        <v>29</v>
      </c>
      <c r="C27" s="32">
        <f>'[1]Jun17'!$S19</f>
        <v>137</v>
      </c>
      <c r="D27" s="31">
        <f>'[1]Jun17'!$P19</f>
        <v>85</v>
      </c>
      <c r="E27" s="38">
        <f>+'[3]homeden'!$A14</f>
        <v>0</v>
      </c>
      <c r="F27" s="28">
        <f>+'[3]centerden'!$A14</f>
        <v>0</v>
      </c>
      <c r="G27" s="27">
        <f>+'[3]homesanc'!$A14</f>
        <v>1</v>
      </c>
      <c r="H27" s="28">
        <f>+'[3]centersanc'!$A14</f>
        <v>0</v>
      </c>
      <c r="I27" s="29">
        <f>+'[3]homesusp'!$A14</f>
        <v>0</v>
      </c>
      <c r="J27" s="30">
        <f>+'[3]centersusp'!$A14</f>
        <v>0</v>
      </c>
      <c r="K27" s="29">
        <f>+'[3]homerev'!$A14</f>
        <v>0</v>
      </c>
      <c r="L27" s="30">
        <f>+'[3]centerrev'!$A14</f>
        <v>0</v>
      </c>
      <c r="M27" s="42">
        <f>SUM(E27,G27,I27,K27)</f>
        <v>1</v>
      </c>
      <c r="N27" s="41">
        <f>SUM(F27,H27,J27,L27)</f>
        <v>0</v>
      </c>
    </row>
    <row r="28" spans="2:14" ht="15" customHeight="1" thickBot="1">
      <c r="B28" s="22" t="s">
        <v>30</v>
      </c>
      <c r="C28" s="13">
        <f>SUM(C15:C27)</f>
        <v>6009</v>
      </c>
      <c r="D28" s="14">
        <f>SUM(D15:D27)</f>
        <v>2702</v>
      </c>
      <c r="E28" s="13">
        <f aca="true" t="shared" si="1" ref="E28:N28">SUM(E15:E27)</f>
        <v>0</v>
      </c>
      <c r="F28" s="14">
        <f t="shared" si="1"/>
        <v>0</v>
      </c>
      <c r="G28" s="13">
        <f t="shared" si="1"/>
        <v>3</v>
      </c>
      <c r="H28" s="14">
        <f t="shared" si="1"/>
        <v>1</v>
      </c>
      <c r="I28" s="13">
        <f t="shared" si="1"/>
        <v>9</v>
      </c>
      <c r="J28" s="14">
        <f t="shared" si="1"/>
        <v>2</v>
      </c>
      <c r="K28" s="13">
        <f t="shared" si="1"/>
        <v>4</v>
      </c>
      <c r="L28" s="14">
        <f t="shared" si="1"/>
        <v>1</v>
      </c>
      <c r="M28" s="34">
        <f>SUM(M15:M27)</f>
        <v>16</v>
      </c>
      <c r="N28" s="14">
        <f t="shared" si="1"/>
        <v>4</v>
      </c>
    </row>
    <row r="29" spans="1:14" ht="15" customHeight="1">
      <c r="A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  <c r="N29" s="5"/>
    </row>
    <row r="30" spans="1:14" ht="15" customHeight="1">
      <c r="A30" s="10"/>
      <c r="B30" s="15" t="s">
        <v>31</v>
      </c>
      <c r="C30" s="64" t="s">
        <v>32</v>
      </c>
      <c r="D30" s="64"/>
      <c r="E30" s="64"/>
      <c r="F30" s="64"/>
      <c r="G30" s="64"/>
      <c r="H30" s="64"/>
      <c r="I30" s="64"/>
      <c r="J30" s="7"/>
      <c r="K30" s="7"/>
      <c r="L30" s="7"/>
      <c r="M30" s="6"/>
      <c r="N30" s="6"/>
    </row>
    <row r="31" spans="1:14" ht="15" customHeight="1">
      <c r="A31" s="11"/>
      <c r="B31" s="15" t="s">
        <v>33</v>
      </c>
      <c r="C31" s="59" t="s">
        <v>34</v>
      </c>
      <c r="D31" s="59"/>
      <c r="E31" s="59"/>
      <c r="F31" s="59"/>
      <c r="G31" s="59"/>
      <c r="H31" s="59"/>
      <c r="I31" s="59"/>
      <c r="J31" s="6"/>
      <c r="K31" s="6"/>
      <c r="L31" s="6"/>
      <c r="M31" s="6"/>
      <c r="N31" s="6"/>
    </row>
    <row r="32" spans="1:14" ht="15" customHeight="1">
      <c r="A32" s="11"/>
      <c r="B32" s="15" t="s">
        <v>35</v>
      </c>
      <c r="C32" s="59" t="s">
        <v>36</v>
      </c>
      <c r="D32" s="59"/>
      <c r="E32" s="59"/>
      <c r="F32" s="59"/>
      <c r="G32" s="59"/>
      <c r="H32" s="59"/>
      <c r="I32" s="59"/>
      <c r="J32" s="6"/>
      <c r="K32" s="6"/>
      <c r="L32" s="6"/>
      <c r="M32" s="6"/>
      <c r="N32" s="6"/>
    </row>
    <row r="33" spans="1:14" ht="15" customHeight="1">
      <c r="A33" s="11"/>
      <c r="B33" s="15" t="s">
        <v>37</v>
      </c>
      <c r="C33" s="59" t="s">
        <v>38</v>
      </c>
      <c r="D33" s="59"/>
      <c r="E33" s="59"/>
      <c r="F33" s="59"/>
      <c r="G33" s="59"/>
      <c r="H33" s="59"/>
      <c r="I33" s="59"/>
      <c r="J33" s="6"/>
      <c r="K33" s="6"/>
      <c r="L33" s="6"/>
      <c r="M33" s="6"/>
      <c r="N33" s="6"/>
    </row>
    <row r="34" spans="1:14" ht="15" customHeight="1">
      <c r="A34" s="11"/>
      <c r="B34" s="15" t="s">
        <v>39</v>
      </c>
      <c r="C34" s="59" t="s">
        <v>40</v>
      </c>
      <c r="D34" s="59"/>
      <c r="E34" s="59"/>
      <c r="F34" s="59"/>
      <c r="G34" s="59"/>
      <c r="H34" s="59"/>
      <c r="I34" s="59"/>
      <c r="J34" s="1"/>
      <c r="K34" s="1"/>
      <c r="L34" s="6"/>
      <c r="M34" s="6"/>
      <c r="N34" s="6"/>
    </row>
  </sheetData>
  <sheetProtection/>
  <mergeCells count="26">
    <mergeCell ref="K11:L11"/>
    <mergeCell ref="M11:N11"/>
    <mergeCell ref="A1:N1"/>
    <mergeCell ref="A2:N2"/>
    <mergeCell ref="A3:N3"/>
    <mergeCell ref="A4:N4"/>
    <mergeCell ref="A5:N5"/>
    <mergeCell ref="A6:N6"/>
    <mergeCell ref="K12:L12"/>
    <mergeCell ref="M12:N12"/>
    <mergeCell ref="A13:B13"/>
    <mergeCell ref="A7:N7"/>
    <mergeCell ref="A8:N8"/>
    <mergeCell ref="A9:N9"/>
    <mergeCell ref="E10:L10"/>
    <mergeCell ref="E11:F11"/>
    <mergeCell ref="G11:H11"/>
    <mergeCell ref="I11:J11"/>
    <mergeCell ref="C30:I30"/>
    <mergeCell ref="C31:I31"/>
    <mergeCell ref="C32:I32"/>
    <mergeCell ref="C33:I33"/>
    <mergeCell ref="C34:I34"/>
    <mergeCell ref="E12:F12"/>
    <mergeCell ref="G12:H12"/>
    <mergeCell ref="I12:J12"/>
  </mergeCells>
  <printOptions/>
  <pageMargins left="0.5" right="0.25" top="1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Keri Jowers</cp:lastModifiedBy>
  <cp:lastPrinted>2016-07-20T19:18:49Z</cp:lastPrinted>
  <dcterms:created xsi:type="dcterms:W3CDTF">1999-11-16T17:41:11Z</dcterms:created>
  <dcterms:modified xsi:type="dcterms:W3CDTF">2017-07-07T14:08:00Z</dcterms:modified>
  <cp:category/>
  <cp:version/>
  <cp:contentType/>
  <cp:contentStatus/>
</cp:coreProperties>
</file>